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760" yWindow="32760" windowWidth="21000" windowHeight="11715" activeTab="2"/>
  </bookViews>
  <sheets>
    <sheet name="ARC" sheetId="1" r:id="rId1"/>
    <sheet name="PROPULSEUR" sheetId="2" r:id="rId2"/>
    <sheet name="combiné" sheetId="3" r:id="rId3"/>
  </sheets>
  <definedNames>
    <definedName name="_xlnm._FilterDatabase" localSheetId="0" hidden="1">ARC!$A$7:$H$7</definedName>
    <definedName name="_xlnm._FilterDatabase" localSheetId="1" hidden="1">PROPULSEUR!$A$7:$H$7</definedName>
    <definedName name="_xlnm.Print_Area" localSheetId="0">ARC!$A$1:$H$16</definedName>
    <definedName name="_xlnm.Print_Area" localSheetId="1">PROPULSEUR!$A$1:$H$18</definedName>
  </definedNames>
  <calcPr calcId="145621" concurrentCalc="0"/>
</workbook>
</file>

<file path=xl/calcChain.xml><?xml version="1.0" encoding="utf-8"?>
<calcChain xmlns="http://schemas.openxmlformats.org/spreadsheetml/2006/main">
  <c r="H8" i="3" l="1"/>
  <c r="K8" i="3"/>
  <c r="L8" i="3"/>
  <c r="H5" i="3"/>
  <c r="K5" i="3"/>
  <c r="L5" i="3"/>
  <c r="H3" i="3"/>
  <c r="K3" i="3"/>
  <c r="L3" i="3"/>
  <c r="K4" i="3"/>
  <c r="H4" i="3"/>
  <c r="L4" i="3"/>
  <c r="H6" i="3"/>
  <c r="K6" i="3"/>
  <c r="L6" i="3"/>
  <c r="H7" i="3"/>
  <c r="K7" i="3"/>
  <c r="L7" i="3"/>
  <c r="H10" i="2"/>
  <c r="H8" i="2"/>
  <c r="H12" i="2"/>
  <c r="H13" i="2"/>
  <c r="H16" i="2"/>
  <c r="H15" i="2"/>
  <c r="H17" i="2"/>
  <c r="H18" i="2"/>
  <c r="H9" i="2"/>
  <c r="H8" i="1"/>
  <c r="H15" i="1"/>
  <c r="H16" i="1"/>
  <c r="H9" i="1"/>
  <c r="H11" i="1"/>
  <c r="H14" i="1"/>
  <c r="H13" i="1"/>
</calcChain>
</file>

<file path=xl/sharedStrings.xml><?xml version="1.0" encoding="utf-8"?>
<sst xmlns="http://schemas.openxmlformats.org/spreadsheetml/2006/main" count="142" uniqueCount="50">
  <si>
    <t>Nom</t>
  </si>
  <si>
    <t>prénom</t>
  </si>
  <si>
    <t>nationalité</t>
  </si>
  <si>
    <t>catégorie</t>
  </si>
  <si>
    <t>nbre de flèche</t>
  </si>
  <si>
    <t xml:space="preserve">nbre de points </t>
  </si>
  <si>
    <t>résultat</t>
  </si>
  <si>
    <t>place</t>
  </si>
  <si>
    <t>CHAMPIONNAT D'EUROPE DE TIR A L'ARC ET AU PROPULSEUR</t>
  </si>
  <si>
    <t>EPREUVE DE TIR AU PROPULSEUR</t>
  </si>
  <si>
    <t>nbre de Sagaies</t>
  </si>
  <si>
    <t>EPREUVE DE TIR A L'ARC</t>
  </si>
  <si>
    <t>Michel</t>
  </si>
  <si>
    <t>E</t>
  </si>
  <si>
    <t>F</t>
  </si>
  <si>
    <t>H</t>
  </si>
  <si>
    <t>Amandine</t>
  </si>
  <si>
    <t>Devie</t>
  </si>
  <si>
    <t>Flavien</t>
  </si>
  <si>
    <t>Beauquel</t>
  </si>
  <si>
    <t>Beauquel Devie</t>
  </si>
  <si>
    <t>Amaury</t>
  </si>
  <si>
    <t>France</t>
  </si>
  <si>
    <t>Xavier</t>
  </si>
  <si>
    <t>MANCHE DE : Jardin Archéologique de Saint-Acheul</t>
  </si>
  <si>
    <t>DATE : 31 mai 2025</t>
  </si>
  <si>
    <t>DATE : 1er juin 2025</t>
  </si>
  <si>
    <t>Victoria</t>
  </si>
  <si>
    <t>Quillet</t>
  </si>
  <si>
    <t>Jonathan</t>
  </si>
  <si>
    <t>Bourdon</t>
  </si>
  <si>
    <t>François Régis</t>
  </si>
  <si>
    <t>Deyann</t>
  </si>
  <si>
    <t>Vandaële</t>
  </si>
  <si>
    <t>Moimburu</t>
  </si>
  <si>
    <t>Deteve</t>
  </si>
  <si>
    <t>Rodolphe</t>
  </si>
  <si>
    <t>1 E</t>
  </si>
  <si>
    <t>2 E</t>
  </si>
  <si>
    <t>3 E</t>
  </si>
  <si>
    <t>1 F</t>
  </si>
  <si>
    <t>2 F</t>
  </si>
  <si>
    <t>1 H</t>
  </si>
  <si>
    <t>2 H</t>
  </si>
  <si>
    <t>3 H</t>
  </si>
  <si>
    <t>4 H</t>
  </si>
  <si>
    <t>Céline</t>
  </si>
  <si>
    <t>total combiné</t>
  </si>
  <si>
    <t>ARC SAMEDI</t>
  </si>
  <si>
    <t>PROPU DIMANCHE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</si>
</sst>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14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2" fontId="0" fillId="0" borderId="0" xfId="0" applyNumberFormat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/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  <xf numFmtId="2" fontId="0" fillId="0" borderId="2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workbookViewId="0">
      <selection activeCell="H16" sqref="A7:H16"/>
    </sheetView>
  </sheetViews>
  <sheetFormatPr baseColWidth="10" defaultRowHeight="12.75" x14ac:dyDescent="0.2"/>
  <cols>
    <col min="1" max="1" width="6.28515625" customWidth="1"/>
    <col min="2" max="2" width="15.140625" customWidth="1"/>
    <col min="3" max="3" width="14.7109375" customWidth="1"/>
    <col min="6" max="6" width="13.28515625" bestFit="1" customWidth="1"/>
    <col min="7" max="7" width="12.5703125" bestFit="1" customWidth="1"/>
    <col min="8" max="8" width="11.42578125" style="1" customWidth="1"/>
  </cols>
  <sheetData>
    <row r="1" spans="1:8" s="4" customFormat="1" ht="18.75" customHeight="1" x14ac:dyDescent="0.25">
      <c r="A1" s="22" t="s">
        <v>8</v>
      </c>
      <c r="B1" s="22"/>
      <c r="C1" s="22"/>
      <c r="D1" s="22"/>
      <c r="E1" s="22"/>
      <c r="F1" s="22"/>
      <c r="G1" s="22"/>
      <c r="H1" s="22"/>
    </row>
    <row r="2" spans="1:8" s="4" customFormat="1" ht="18.75" customHeight="1" x14ac:dyDescent="0.25">
      <c r="A2" s="22" t="s">
        <v>24</v>
      </c>
      <c r="B2" s="22"/>
      <c r="C2" s="22"/>
      <c r="D2" s="22"/>
      <c r="E2" s="22"/>
      <c r="F2" s="22"/>
      <c r="G2" s="22"/>
      <c r="H2" s="22"/>
    </row>
    <row r="3" spans="1:8" s="4" customFormat="1" ht="18.75" customHeight="1" x14ac:dyDescent="0.25">
      <c r="A3" s="22" t="s">
        <v>25</v>
      </c>
      <c r="B3" s="22"/>
      <c r="C3" s="22"/>
      <c r="D3" s="22"/>
      <c r="E3" s="22"/>
      <c r="F3" s="22"/>
      <c r="G3" s="22"/>
      <c r="H3" s="22"/>
    </row>
    <row r="4" spans="1:8" s="4" customFormat="1" ht="18.75" customHeight="1" x14ac:dyDescent="0.25">
      <c r="A4" s="22" t="s">
        <v>11</v>
      </c>
      <c r="B4" s="22"/>
      <c r="C4" s="22"/>
      <c r="D4" s="22"/>
      <c r="E4" s="22"/>
      <c r="F4" s="22"/>
      <c r="G4" s="22"/>
      <c r="H4" s="22"/>
    </row>
    <row r="5" spans="1:8" s="4" customFormat="1" ht="18.75" customHeight="1" x14ac:dyDescent="0.25">
      <c r="A5" s="3"/>
      <c r="B5" s="3"/>
      <c r="C5" s="3"/>
      <c r="D5" s="3"/>
      <c r="E5" s="3"/>
      <c r="F5" s="3"/>
      <c r="G5" s="3"/>
      <c r="H5" s="3"/>
    </row>
    <row r="6" spans="1:8" ht="18.75" customHeight="1" thickBot="1" x14ac:dyDescent="0.25">
      <c r="A6" s="23"/>
      <c r="B6" s="23"/>
      <c r="C6" s="23"/>
      <c r="D6" s="23"/>
      <c r="E6" s="23"/>
      <c r="F6" s="23"/>
      <c r="G6" s="23"/>
      <c r="H6" s="23"/>
    </row>
    <row r="7" spans="1:8" ht="26.25" customHeight="1" x14ac:dyDescent="0.2">
      <c r="A7" s="5" t="s">
        <v>7</v>
      </c>
      <c r="B7" s="6" t="s">
        <v>0</v>
      </c>
      <c r="C7" s="6" t="s">
        <v>1</v>
      </c>
      <c r="D7" s="6" t="s">
        <v>3</v>
      </c>
      <c r="E7" s="6" t="s">
        <v>2</v>
      </c>
      <c r="F7" s="6" t="s">
        <v>5</v>
      </c>
      <c r="G7" s="6" t="s">
        <v>4</v>
      </c>
      <c r="H7" s="7" t="s">
        <v>6</v>
      </c>
    </row>
    <row r="8" spans="1:8" ht="26.25" customHeight="1" x14ac:dyDescent="0.2">
      <c r="A8" s="19" t="s">
        <v>37</v>
      </c>
      <c r="B8" s="9" t="s">
        <v>20</v>
      </c>
      <c r="C8" s="9" t="s">
        <v>21</v>
      </c>
      <c r="D8" s="9" t="s">
        <v>13</v>
      </c>
      <c r="E8" s="10" t="s">
        <v>22</v>
      </c>
      <c r="F8" s="10">
        <v>51</v>
      </c>
      <c r="G8" s="10">
        <v>19</v>
      </c>
      <c r="H8" s="11">
        <f>(F8/150*G8/30)*100</f>
        <v>21.533333333333335</v>
      </c>
    </row>
    <row r="9" spans="1:8" ht="26.25" customHeight="1" x14ac:dyDescent="0.2">
      <c r="A9" s="19" t="s">
        <v>38</v>
      </c>
      <c r="B9" s="9" t="s">
        <v>20</v>
      </c>
      <c r="C9" s="9" t="s">
        <v>27</v>
      </c>
      <c r="D9" s="9" t="s">
        <v>13</v>
      </c>
      <c r="E9" s="10" t="s">
        <v>22</v>
      </c>
      <c r="F9" s="10">
        <v>0</v>
      </c>
      <c r="G9" s="10">
        <v>0</v>
      </c>
      <c r="H9" s="11">
        <f>(F9/150*G9/30)*100</f>
        <v>0</v>
      </c>
    </row>
    <row r="10" spans="1:8" ht="26.25" customHeight="1" x14ac:dyDescent="0.2">
      <c r="A10" s="8"/>
      <c r="B10" s="10"/>
      <c r="C10" s="10"/>
      <c r="D10" s="10"/>
      <c r="E10" s="10"/>
      <c r="F10" s="10"/>
      <c r="G10" s="10"/>
      <c r="H10" s="11"/>
    </row>
    <row r="11" spans="1:8" ht="26.25" customHeight="1" x14ac:dyDescent="0.2">
      <c r="A11" s="19" t="s">
        <v>40</v>
      </c>
      <c r="B11" s="12" t="s">
        <v>17</v>
      </c>
      <c r="C11" s="12" t="s">
        <v>16</v>
      </c>
      <c r="D11" s="12" t="s">
        <v>14</v>
      </c>
      <c r="E11" s="10" t="s">
        <v>22</v>
      </c>
      <c r="F11" s="10">
        <v>65</v>
      </c>
      <c r="G11" s="10">
        <v>21</v>
      </c>
      <c r="H11" s="11">
        <f>(F11/150*G11/30)*100</f>
        <v>30.333333333333336</v>
      </c>
    </row>
    <row r="12" spans="1:8" ht="26.25" customHeight="1" x14ac:dyDescent="0.2">
      <c r="A12" s="8"/>
      <c r="B12" s="10"/>
      <c r="C12" s="10"/>
      <c r="D12" s="10"/>
      <c r="E12" s="10"/>
      <c r="F12" s="10"/>
      <c r="G12" s="10"/>
      <c r="H12" s="11"/>
    </row>
    <row r="13" spans="1:8" ht="26.25" customHeight="1" x14ac:dyDescent="0.2">
      <c r="A13" s="19" t="s">
        <v>42</v>
      </c>
      <c r="B13" s="13" t="s">
        <v>12</v>
      </c>
      <c r="C13" s="13" t="s">
        <v>23</v>
      </c>
      <c r="D13" s="13" t="s">
        <v>15</v>
      </c>
      <c r="E13" s="10" t="s">
        <v>22</v>
      </c>
      <c r="F13" s="10">
        <v>117</v>
      </c>
      <c r="G13" s="10">
        <v>30</v>
      </c>
      <c r="H13" s="11">
        <f>(F13/150*G13/30)*100</f>
        <v>78</v>
      </c>
    </row>
    <row r="14" spans="1:8" ht="26.25" customHeight="1" x14ac:dyDescent="0.2">
      <c r="A14" s="19" t="s">
        <v>43</v>
      </c>
      <c r="B14" s="13" t="s">
        <v>19</v>
      </c>
      <c r="C14" s="13" t="s">
        <v>18</v>
      </c>
      <c r="D14" s="13" t="s">
        <v>15</v>
      </c>
      <c r="E14" s="10" t="s">
        <v>22</v>
      </c>
      <c r="F14" s="10">
        <v>100</v>
      </c>
      <c r="G14" s="10">
        <v>28</v>
      </c>
      <c r="H14" s="11">
        <f>(F14/150*G14/30)*100</f>
        <v>62.222222222222214</v>
      </c>
    </row>
    <row r="15" spans="1:8" ht="26.25" customHeight="1" x14ac:dyDescent="0.2">
      <c r="A15" s="19" t="s">
        <v>44</v>
      </c>
      <c r="B15" s="13" t="s">
        <v>30</v>
      </c>
      <c r="C15" s="13" t="s">
        <v>31</v>
      </c>
      <c r="D15" s="13" t="s">
        <v>15</v>
      </c>
      <c r="E15" s="10" t="s">
        <v>22</v>
      </c>
      <c r="F15" s="10">
        <v>63</v>
      </c>
      <c r="G15" s="10">
        <v>21</v>
      </c>
      <c r="H15" s="11">
        <f>(F15/150*G15/30)*100</f>
        <v>29.4</v>
      </c>
    </row>
    <row r="16" spans="1:8" ht="26.25" customHeight="1" thickBot="1" x14ac:dyDescent="0.25">
      <c r="A16" s="20" t="s">
        <v>45</v>
      </c>
      <c r="B16" s="15" t="s">
        <v>28</v>
      </c>
      <c r="C16" s="15" t="s">
        <v>29</v>
      </c>
      <c r="D16" s="15" t="s">
        <v>15</v>
      </c>
      <c r="E16" s="16" t="s">
        <v>22</v>
      </c>
      <c r="F16" s="16">
        <v>56</v>
      </c>
      <c r="G16" s="16">
        <v>21</v>
      </c>
      <c r="H16" s="17">
        <f>(F16/150*G16/30)*100</f>
        <v>26.133333333333336</v>
      </c>
    </row>
  </sheetData>
  <autoFilter ref="A7:H7">
    <sortState ref="A6:H38">
      <sortCondition ref="D5"/>
    </sortState>
  </autoFilter>
  <mergeCells count="5">
    <mergeCell ref="A1:H1"/>
    <mergeCell ref="A2:H2"/>
    <mergeCell ref="A3:H3"/>
    <mergeCell ref="A4:H4"/>
    <mergeCell ref="A6:H6"/>
  </mergeCells>
  <phoneticPr fontId="0" type="noConversion"/>
  <pageMargins left="0.78740157499999996" right="0.78740157499999996" top="0.984251969" bottom="0.984251969" header="0.4921259845" footer="0.4921259845"/>
  <pageSetup paperSize="9" scale="90" orientation="portrait" r:id="rId1"/>
  <headerFooter alignWithMargins="0">
    <oddHeader>&amp;LAnnexe 4 arc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workbookViewId="0">
      <selection activeCell="J15" sqref="J15"/>
    </sheetView>
  </sheetViews>
  <sheetFormatPr baseColWidth="10" defaultRowHeight="12.75" x14ac:dyDescent="0.2"/>
  <cols>
    <col min="1" max="1" width="6" customWidth="1"/>
    <col min="2" max="2" width="14" customWidth="1"/>
    <col min="3" max="3" width="13.85546875" customWidth="1"/>
    <col min="6" max="6" width="13" customWidth="1"/>
    <col min="7" max="7" width="12.28515625" customWidth="1"/>
  </cols>
  <sheetData>
    <row r="1" spans="1:8" s="4" customFormat="1" ht="18.75" customHeight="1" x14ac:dyDescent="0.25">
      <c r="A1" s="24" t="s">
        <v>8</v>
      </c>
      <c r="B1" s="24"/>
      <c r="C1" s="24"/>
      <c r="D1" s="24"/>
      <c r="E1" s="24"/>
      <c r="F1" s="24"/>
      <c r="G1" s="24"/>
      <c r="H1" s="24"/>
    </row>
    <row r="2" spans="1:8" s="4" customFormat="1" ht="18.75" customHeight="1" x14ac:dyDescent="0.25">
      <c r="A2" s="24" t="s">
        <v>24</v>
      </c>
      <c r="B2" s="24"/>
      <c r="C2" s="24"/>
      <c r="D2" s="24"/>
      <c r="E2" s="24"/>
      <c r="F2" s="24"/>
      <c r="G2" s="24"/>
      <c r="H2" s="24"/>
    </row>
    <row r="3" spans="1:8" s="4" customFormat="1" ht="18.75" customHeight="1" x14ac:dyDescent="0.25">
      <c r="A3" s="24" t="s">
        <v>26</v>
      </c>
      <c r="B3" s="24"/>
      <c r="C3" s="24"/>
      <c r="D3" s="24"/>
      <c r="E3" s="24"/>
      <c r="F3" s="24"/>
      <c r="G3" s="24"/>
      <c r="H3" s="24"/>
    </row>
    <row r="4" spans="1:8" s="4" customFormat="1" ht="18.75" customHeight="1" x14ac:dyDescent="0.25">
      <c r="A4" s="22" t="s">
        <v>9</v>
      </c>
      <c r="B4" s="22"/>
      <c r="C4" s="22"/>
      <c r="D4" s="22"/>
      <c r="E4" s="22"/>
      <c r="F4" s="22"/>
      <c r="G4" s="22"/>
      <c r="H4" s="22"/>
    </row>
    <row r="5" spans="1:8" ht="18.75" customHeight="1" x14ac:dyDescent="0.2">
      <c r="A5" s="18"/>
      <c r="B5" s="18"/>
      <c r="C5" s="18"/>
      <c r="D5" s="18"/>
      <c r="E5" s="18"/>
      <c r="F5" s="18"/>
      <c r="G5" s="18"/>
      <c r="H5" s="18"/>
    </row>
    <row r="6" spans="1:8" ht="18.75" customHeight="1" thickBot="1" x14ac:dyDescent="0.25">
      <c r="A6" s="2"/>
      <c r="B6" s="2"/>
      <c r="C6" s="2"/>
      <c r="D6" s="2"/>
      <c r="E6" s="2"/>
      <c r="F6" s="2"/>
      <c r="G6" s="2"/>
      <c r="H6" s="2"/>
    </row>
    <row r="7" spans="1:8" ht="22.5" customHeight="1" x14ac:dyDescent="0.2">
      <c r="A7" s="5" t="s">
        <v>7</v>
      </c>
      <c r="B7" s="6" t="s">
        <v>0</v>
      </c>
      <c r="C7" s="6" t="s">
        <v>1</v>
      </c>
      <c r="D7" s="6" t="s">
        <v>3</v>
      </c>
      <c r="E7" s="6" t="s">
        <v>2</v>
      </c>
      <c r="F7" s="6" t="s">
        <v>5</v>
      </c>
      <c r="G7" s="6" t="s">
        <v>10</v>
      </c>
      <c r="H7" s="7" t="s">
        <v>6</v>
      </c>
    </row>
    <row r="8" spans="1:8" ht="22.5" customHeight="1" x14ac:dyDescent="0.2">
      <c r="A8" s="8" t="s">
        <v>37</v>
      </c>
      <c r="B8" s="9" t="s">
        <v>34</v>
      </c>
      <c r="C8" s="9" t="s">
        <v>32</v>
      </c>
      <c r="D8" s="9" t="s">
        <v>13</v>
      </c>
      <c r="E8" s="10" t="s">
        <v>22</v>
      </c>
      <c r="F8" s="10">
        <v>19</v>
      </c>
      <c r="G8" s="10">
        <v>7</v>
      </c>
      <c r="H8" s="11">
        <f>(F8/150*G8/30)*100</f>
        <v>2.9555555555555557</v>
      </c>
    </row>
    <row r="9" spans="1:8" ht="22.5" customHeight="1" x14ac:dyDescent="0.2">
      <c r="A9" s="8" t="s">
        <v>38</v>
      </c>
      <c r="B9" s="9" t="s">
        <v>20</v>
      </c>
      <c r="C9" s="9" t="s">
        <v>21</v>
      </c>
      <c r="D9" s="9" t="s">
        <v>13</v>
      </c>
      <c r="E9" s="10" t="s">
        <v>22</v>
      </c>
      <c r="F9" s="10">
        <v>15</v>
      </c>
      <c r="G9" s="10">
        <v>5</v>
      </c>
      <c r="H9" s="11">
        <f>(F9/150*G9/30)*100</f>
        <v>1.6666666666666667</v>
      </c>
    </row>
    <row r="10" spans="1:8" ht="22.5" customHeight="1" x14ac:dyDescent="0.2">
      <c r="A10" s="8" t="s">
        <v>39</v>
      </c>
      <c r="B10" s="9" t="s">
        <v>20</v>
      </c>
      <c r="C10" s="9" t="s">
        <v>27</v>
      </c>
      <c r="D10" s="9" t="s">
        <v>13</v>
      </c>
      <c r="E10" s="10" t="s">
        <v>22</v>
      </c>
      <c r="F10" s="10">
        <v>0</v>
      </c>
      <c r="G10" s="10">
        <v>0</v>
      </c>
      <c r="H10" s="11">
        <f t="shared" ref="H10:H18" si="0">(F10/150*G10/30)*100</f>
        <v>0</v>
      </c>
    </row>
    <row r="11" spans="1:8" ht="22.5" customHeight="1" x14ac:dyDescent="0.2">
      <c r="A11" s="8"/>
      <c r="B11" s="21"/>
      <c r="C11" s="21"/>
      <c r="D11" s="21"/>
      <c r="E11" s="10"/>
      <c r="F11" s="10"/>
      <c r="G11" s="10"/>
      <c r="H11" s="11"/>
    </row>
    <row r="12" spans="1:8" ht="22.5" customHeight="1" x14ac:dyDescent="0.2">
      <c r="A12" s="8" t="s">
        <v>40</v>
      </c>
      <c r="B12" s="12" t="s">
        <v>17</v>
      </c>
      <c r="C12" s="12" t="s">
        <v>16</v>
      </c>
      <c r="D12" s="12" t="s">
        <v>14</v>
      </c>
      <c r="E12" s="10" t="s">
        <v>22</v>
      </c>
      <c r="F12" s="10">
        <v>21</v>
      </c>
      <c r="G12" s="10">
        <v>9</v>
      </c>
      <c r="H12" s="11">
        <f t="shared" si="0"/>
        <v>4.2000000000000011</v>
      </c>
    </row>
    <row r="13" spans="1:8" ht="22.5" customHeight="1" x14ac:dyDescent="0.2">
      <c r="A13" s="8" t="s">
        <v>41</v>
      </c>
      <c r="B13" s="12" t="s">
        <v>33</v>
      </c>
      <c r="C13" s="12" t="s">
        <v>46</v>
      </c>
      <c r="D13" s="12" t="s">
        <v>14</v>
      </c>
      <c r="E13" s="10" t="s">
        <v>22</v>
      </c>
      <c r="F13" s="10">
        <v>3</v>
      </c>
      <c r="G13" s="10">
        <v>3</v>
      </c>
      <c r="H13" s="11">
        <f t="shared" si="0"/>
        <v>0.2</v>
      </c>
    </row>
    <row r="14" spans="1:8" ht="22.5" customHeight="1" x14ac:dyDescent="0.2">
      <c r="A14" s="8"/>
      <c r="B14" s="21"/>
      <c r="C14" s="21"/>
      <c r="D14" s="21"/>
      <c r="E14" s="10"/>
      <c r="F14" s="10"/>
      <c r="G14" s="10"/>
      <c r="H14" s="11"/>
    </row>
    <row r="15" spans="1:8" ht="22.5" customHeight="1" x14ac:dyDescent="0.2">
      <c r="A15" s="8" t="s">
        <v>42</v>
      </c>
      <c r="B15" s="13" t="s">
        <v>19</v>
      </c>
      <c r="C15" s="13" t="s">
        <v>18</v>
      </c>
      <c r="D15" s="13" t="s">
        <v>15</v>
      </c>
      <c r="E15" s="10" t="s">
        <v>22</v>
      </c>
      <c r="F15" s="10">
        <v>70</v>
      </c>
      <c r="G15" s="10">
        <v>26</v>
      </c>
      <c r="H15" s="11">
        <f>(F15/150*G15/30)*100</f>
        <v>40.444444444444443</v>
      </c>
    </row>
    <row r="16" spans="1:8" ht="22.5" customHeight="1" x14ac:dyDescent="0.2">
      <c r="A16" s="8" t="s">
        <v>43</v>
      </c>
      <c r="B16" s="13" t="s">
        <v>12</v>
      </c>
      <c r="C16" s="13" t="s">
        <v>23</v>
      </c>
      <c r="D16" s="13" t="s">
        <v>15</v>
      </c>
      <c r="E16" s="10" t="s">
        <v>22</v>
      </c>
      <c r="F16" s="10">
        <v>54</v>
      </c>
      <c r="G16" s="10">
        <v>21</v>
      </c>
      <c r="H16" s="11">
        <f t="shared" si="0"/>
        <v>25.2</v>
      </c>
    </row>
    <row r="17" spans="1:8" ht="22.5" customHeight="1" x14ac:dyDescent="0.2">
      <c r="A17" s="8" t="s">
        <v>44</v>
      </c>
      <c r="B17" s="13" t="s">
        <v>30</v>
      </c>
      <c r="C17" s="13" t="s">
        <v>31</v>
      </c>
      <c r="D17" s="13" t="s">
        <v>15</v>
      </c>
      <c r="E17" s="10" t="s">
        <v>22</v>
      </c>
      <c r="F17" s="10">
        <v>6</v>
      </c>
      <c r="G17" s="10">
        <v>3</v>
      </c>
      <c r="H17" s="11">
        <f t="shared" si="0"/>
        <v>0.4</v>
      </c>
    </row>
    <row r="18" spans="1:8" ht="22.5" customHeight="1" thickBot="1" x14ac:dyDescent="0.25">
      <c r="A18" s="14" t="s">
        <v>45</v>
      </c>
      <c r="B18" s="15" t="s">
        <v>35</v>
      </c>
      <c r="C18" s="15" t="s">
        <v>36</v>
      </c>
      <c r="D18" s="15" t="s">
        <v>15</v>
      </c>
      <c r="E18" s="16" t="s">
        <v>22</v>
      </c>
      <c r="F18" s="16">
        <v>7</v>
      </c>
      <c r="G18" s="16">
        <v>2</v>
      </c>
      <c r="H18" s="17">
        <f t="shared" si="0"/>
        <v>0.31111111111111112</v>
      </c>
    </row>
  </sheetData>
  <autoFilter ref="A7:H7">
    <sortState ref="A6:H38">
      <sortCondition ref="D5"/>
    </sortState>
  </autoFilter>
  <mergeCells count="4">
    <mergeCell ref="A1:H1"/>
    <mergeCell ref="A2:H2"/>
    <mergeCell ref="A3:H3"/>
    <mergeCell ref="A4:H4"/>
  </mergeCells>
  <phoneticPr fontId="0" type="noConversion"/>
  <pageMargins left="0.78740157499999996" right="0.78740157499999996" top="0.984251969" bottom="0.984251969" header="0.4921259845" footer="0.4921259845"/>
  <pageSetup paperSize="9" scale="93" orientation="portrait" r:id="rId1"/>
  <headerFooter alignWithMargins="0">
    <oddHeader>&amp;Lannexe 4 propulseur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J26" sqref="J26"/>
    </sheetView>
  </sheetViews>
  <sheetFormatPr baseColWidth="10" defaultRowHeight="12.75" x14ac:dyDescent="0.2"/>
  <cols>
    <col min="1" max="1" width="9" customWidth="1"/>
    <col min="2" max="2" width="18" customWidth="1"/>
    <col min="3" max="3" width="15" customWidth="1"/>
    <col min="6" max="9" width="13.28515625" customWidth="1"/>
    <col min="10" max="10" width="15.140625" customWidth="1"/>
    <col min="11" max="11" width="13.28515625" customWidth="1"/>
    <col min="12" max="12" width="13.7109375" customWidth="1"/>
  </cols>
  <sheetData>
    <row r="1" spans="1:12" ht="13.5" thickBot="1" x14ac:dyDescent="0.25">
      <c r="F1" s="32" t="s">
        <v>48</v>
      </c>
      <c r="G1" s="33"/>
      <c r="H1" s="34"/>
      <c r="I1" s="32" t="s">
        <v>49</v>
      </c>
      <c r="J1" s="33"/>
      <c r="K1" s="34"/>
    </row>
    <row r="2" spans="1:12" ht="31.5" customHeight="1" thickBot="1" x14ac:dyDescent="0.25">
      <c r="A2" s="8" t="s">
        <v>7</v>
      </c>
      <c r="B2" s="10" t="s">
        <v>0</v>
      </c>
      <c r="C2" s="10" t="s">
        <v>1</v>
      </c>
      <c r="D2" s="10" t="s">
        <v>3</v>
      </c>
      <c r="E2" s="27" t="s">
        <v>2</v>
      </c>
      <c r="F2" s="29" t="s">
        <v>5</v>
      </c>
      <c r="G2" s="30" t="s">
        <v>4</v>
      </c>
      <c r="H2" s="31" t="s">
        <v>6</v>
      </c>
      <c r="I2" s="29" t="s">
        <v>5</v>
      </c>
      <c r="J2" s="30" t="s">
        <v>10</v>
      </c>
      <c r="K2" s="31" t="s">
        <v>6</v>
      </c>
      <c r="L2" s="35" t="s">
        <v>47</v>
      </c>
    </row>
    <row r="3" spans="1:12" ht="31.5" customHeight="1" x14ac:dyDescent="0.2">
      <c r="A3" s="25">
        <v>1</v>
      </c>
      <c r="B3" s="26" t="s">
        <v>12</v>
      </c>
      <c r="C3" s="26" t="s">
        <v>23</v>
      </c>
      <c r="D3" s="26" t="s">
        <v>15</v>
      </c>
      <c r="E3" s="28" t="s">
        <v>22</v>
      </c>
      <c r="F3" s="8">
        <v>117</v>
      </c>
      <c r="G3" s="10">
        <v>30</v>
      </c>
      <c r="H3" s="11">
        <f>(F3/150*G3/30)*100</f>
        <v>78</v>
      </c>
      <c r="I3" s="8">
        <v>54</v>
      </c>
      <c r="J3" s="10">
        <v>21</v>
      </c>
      <c r="K3" s="11">
        <f>(I3/150*J3/30)*100</f>
        <v>25.2</v>
      </c>
      <c r="L3" s="36">
        <f>H3+K3</f>
        <v>103.2</v>
      </c>
    </row>
    <row r="4" spans="1:12" ht="31.5" customHeight="1" x14ac:dyDescent="0.2">
      <c r="A4" s="19">
        <v>2</v>
      </c>
      <c r="B4" s="13" t="s">
        <v>19</v>
      </c>
      <c r="C4" s="13" t="s">
        <v>18</v>
      </c>
      <c r="D4" s="13" t="s">
        <v>15</v>
      </c>
      <c r="E4" s="27" t="s">
        <v>22</v>
      </c>
      <c r="F4" s="8">
        <v>100</v>
      </c>
      <c r="G4" s="10">
        <v>28</v>
      </c>
      <c r="H4" s="11">
        <f>(F4/150*G4/30)*100</f>
        <v>62.222222222222214</v>
      </c>
      <c r="I4" s="8">
        <v>70</v>
      </c>
      <c r="J4" s="10">
        <v>26</v>
      </c>
      <c r="K4" s="11">
        <f>(I4/150*J4/30)*100</f>
        <v>40.444444444444443</v>
      </c>
      <c r="L4" s="36">
        <f>H4+K4</f>
        <v>102.66666666666666</v>
      </c>
    </row>
    <row r="5" spans="1:12" ht="31.5" customHeight="1" x14ac:dyDescent="0.2">
      <c r="A5" s="19">
        <v>3</v>
      </c>
      <c r="B5" s="12" t="s">
        <v>17</v>
      </c>
      <c r="C5" s="12" t="s">
        <v>16</v>
      </c>
      <c r="D5" s="12" t="s">
        <v>14</v>
      </c>
      <c r="E5" s="27" t="s">
        <v>22</v>
      </c>
      <c r="F5" s="8">
        <v>65</v>
      </c>
      <c r="G5" s="10">
        <v>21</v>
      </c>
      <c r="H5" s="11">
        <f>(F5/150*G5/30)*100</f>
        <v>30.333333333333336</v>
      </c>
      <c r="I5" s="8">
        <v>21</v>
      </c>
      <c r="J5" s="10">
        <v>9</v>
      </c>
      <c r="K5" s="11">
        <f>(I5/150*J5/30)*100</f>
        <v>4.2000000000000011</v>
      </c>
      <c r="L5" s="36">
        <f>H5+K5</f>
        <v>34.533333333333339</v>
      </c>
    </row>
    <row r="6" spans="1:12" ht="31.5" customHeight="1" x14ac:dyDescent="0.2">
      <c r="A6" s="19">
        <v>4</v>
      </c>
      <c r="B6" s="13" t="s">
        <v>30</v>
      </c>
      <c r="C6" s="13" t="s">
        <v>31</v>
      </c>
      <c r="D6" s="13" t="s">
        <v>15</v>
      </c>
      <c r="E6" s="27" t="s">
        <v>22</v>
      </c>
      <c r="F6" s="8">
        <v>63</v>
      </c>
      <c r="G6" s="10">
        <v>21</v>
      </c>
      <c r="H6" s="11">
        <f>(F6/150*G6/30)*100</f>
        <v>29.4</v>
      </c>
      <c r="I6" s="8">
        <v>6</v>
      </c>
      <c r="J6" s="10">
        <v>3</v>
      </c>
      <c r="K6" s="11">
        <f>(I6/150*J6/30)*100</f>
        <v>0.4</v>
      </c>
      <c r="L6" s="36">
        <f>H6+K6</f>
        <v>29.799999999999997</v>
      </c>
    </row>
    <row r="7" spans="1:12" ht="31.5" customHeight="1" x14ac:dyDescent="0.2">
      <c r="A7" s="19">
        <v>5</v>
      </c>
      <c r="B7" s="9" t="s">
        <v>20</v>
      </c>
      <c r="C7" s="9" t="s">
        <v>21</v>
      </c>
      <c r="D7" s="9" t="s">
        <v>13</v>
      </c>
      <c r="E7" s="27" t="s">
        <v>22</v>
      </c>
      <c r="F7" s="8">
        <v>51</v>
      </c>
      <c r="G7" s="10">
        <v>19</v>
      </c>
      <c r="H7" s="11">
        <f>(F7/150*G7/30)*100</f>
        <v>21.533333333333335</v>
      </c>
      <c r="I7" s="8">
        <v>15</v>
      </c>
      <c r="J7" s="10">
        <v>5</v>
      </c>
      <c r="K7" s="11">
        <f>(I7/150*J7/30)*100</f>
        <v>1.6666666666666667</v>
      </c>
      <c r="L7" s="36">
        <f>H7+K7</f>
        <v>23.200000000000003</v>
      </c>
    </row>
    <row r="8" spans="1:12" ht="31.5" customHeight="1" thickBot="1" x14ac:dyDescent="0.25">
      <c r="A8" s="19">
        <v>6</v>
      </c>
      <c r="B8" s="9" t="s">
        <v>20</v>
      </c>
      <c r="C8" s="9" t="s">
        <v>27</v>
      </c>
      <c r="D8" s="9" t="s">
        <v>13</v>
      </c>
      <c r="E8" s="27" t="s">
        <v>22</v>
      </c>
      <c r="F8" s="14">
        <v>0</v>
      </c>
      <c r="G8" s="16">
        <v>0</v>
      </c>
      <c r="H8" s="17">
        <f>(F8/150*G8/30)*100</f>
        <v>0</v>
      </c>
      <c r="I8" s="14">
        <v>0</v>
      </c>
      <c r="J8" s="16">
        <v>0</v>
      </c>
      <c r="K8" s="17">
        <f>(I8/150*J8/30)*100</f>
        <v>0</v>
      </c>
      <c r="L8" s="37">
        <f>H8+K8</f>
        <v>0</v>
      </c>
    </row>
  </sheetData>
  <sortState ref="A1:N7">
    <sortCondition descending="1" ref="L7"/>
  </sortState>
  <mergeCells count="2">
    <mergeCell ref="F1:H1"/>
    <mergeCell ref="I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ARC</vt:lpstr>
      <vt:lpstr>PROPULSEUR</vt:lpstr>
      <vt:lpstr>combiné</vt:lpstr>
      <vt:lpstr>ARC!Zone_d_impression</vt:lpstr>
      <vt:lpstr>PROPULSEUR!Zone_d_impression</vt:lpstr>
    </vt:vector>
  </TitlesOfParts>
  <Company>swde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w11546</dc:creator>
  <cp:lastModifiedBy>DETEVE Rodolphe</cp:lastModifiedBy>
  <cp:lastPrinted>2025-06-01T10:22:39Z</cp:lastPrinted>
  <dcterms:created xsi:type="dcterms:W3CDTF">2002-12-16T15:27:56Z</dcterms:created>
  <dcterms:modified xsi:type="dcterms:W3CDTF">2025-06-01T11:09:02Z</dcterms:modified>
</cp:coreProperties>
</file>