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196" windowHeight="8051"/>
  </bookViews>
  <sheets>
    <sheet name="Bogen ALLE" sheetId="4" r:id="rId1"/>
    <sheet name="Bogen Herren" sheetId="6" r:id="rId2"/>
    <sheet name="Bogen Damen" sheetId="5" r:id="rId3"/>
    <sheet name="Speer ALLE" sheetId="7" r:id="rId4"/>
    <sheet name="Speer Herren" sheetId="8" r:id="rId5"/>
    <sheet name="Speer Damen (3)" sheetId="9" r:id="rId6"/>
  </sheets>
  <definedNames>
    <definedName name="_xlnm._FilterDatabase" localSheetId="0" hidden="1">'Bogen ALLE'!$A$7:$K$54</definedName>
    <definedName name="_xlnm._FilterDatabase" localSheetId="2" hidden="1">'Bogen Damen'!$A$7:$K$54</definedName>
    <definedName name="_xlnm._FilterDatabase" localSheetId="3" hidden="1">'Speer ALLE'!$A$7:$I$36</definedName>
    <definedName name="_xlnm._FilterDatabase" localSheetId="5" hidden="1">'Speer Damen (3)'!$A$7:$I$36</definedName>
    <definedName name="_xlnm._FilterDatabase" localSheetId="4" hidden="1">'Speer Herren'!$A$7:$I$36</definedName>
  </definedNames>
  <calcPr calcId="114210"/>
</workbook>
</file>

<file path=xl/calcChain.xml><?xml version="1.0" encoding="utf-8"?>
<calcChain xmlns="http://schemas.openxmlformats.org/spreadsheetml/2006/main">
  <c r="G14" i="8"/>
  <c r="E14"/>
  <c r="G36"/>
  <c r="E36"/>
  <c r="G35"/>
  <c r="E35"/>
  <c r="H35"/>
  <c r="G31"/>
  <c r="E31"/>
  <c r="G19"/>
  <c r="E19"/>
  <c r="G10"/>
  <c r="E10"/>
  <c r="G25"/>
  <c r="E25"/>
  <c r="H25"/>
  <c r="G15"/>
  <c r="E15"/>
  <c r="G34"/>
  <c r="E34"/>
  <c r="G33"/>
  <c r="E33"/>
  <c r="G32"/>
  <c r="E32"/>
  <c r="H32"/>
  <c r="G30"/>
  <c r="E30"/>
  <c r="H30"/>
  <c r="G29"/>
  <c r="E29"/>
  <c r="G28"/>
  <c r="E28"/>
  <c r="G27"/>
  <c r="E27"/>
  <c r="H27"/>
  <c r="G12"/>
  <c r="E12"/>
  <c r="H12"/>
  <c r="G26"/>
  <c r="E26"/>
  <c r="G13"/>
  <c r="E13"/>
  <c r="G16"/>
  <c r="E16"/>
  <c r="G23"/>
  <c r="E23"/>
  <c r="G20"/>
  <c r="E20"/>
  <c r="G8"/>
  <c r="E8"/>
  <c r="G22"/>
  <c r="E22"/>
  <c r="G21"/>
  <c r="E21"/>
  <c r="G24"/>
  <c r="E24"/>
  <c r="G18"/>
  <c r="E18"/>
  <c r="G17"/>
  <c r="E17"/>
  <c r="G9"/>
  <c r="E9"/>
  <c r="H9"/>
  <c r="G11"/>
  <c r="E11"/>
  <c r="H17"/>
  <c r="H18"/>
  <c r="H13"/>
  <c r="H33"/>
  <c r="H10"/>
  <c r="H36"/>
  <c r="H11"/>
  <c r="H24"/>
  <c r="H20"/>
  <c r="H26"/>
  <c r="H29"/>
  <c r="H34"/>
  <c r="H19"/>
  <c r="H31"/>
  <c r="H8"/>
  <c r="H21"/>
  <c r="H23"/>
  <c r="H28"/>
  <c r="H22"/>
  <c r="H16"/>
  <c r="H15"/>
  <c r="H14"/>
  <c r="G14" i="9"/>
  <c r="E14"/>
  <c r="G36"/>
  <c r="E36"/>
  <c r="G35"/>
  <c r="E35"/>
  <c r="H35"/>
  <c r="G31"/>
  <c r="E31"/>
  <c r="G19"/>
  <c r="E19"/>
  <c r="G10"/>
  <c r="E10"/>
  <c r="G25"/>
  <c r="E25"/>
  <c r="H25"/>
  <c r="G15"/>
  <c r="E15"/>
  <c r="G34"/>
  <c r="E34"/>
  <c r="G33"/>
  <c r="E33"/>
  <c r="G32"/>
  <c r="E32"/>
  <c r="H32"/>
  <c r="G30"/>
  <c r="E30"/>
  <c r="H30"/>
  <c r="G29"/>
  <c r="E29"/>
  <c r="G28"/>
  <c r="E28"/>
  <c r="G27"/>
  <c r="E27"/>
  <c r="H27"/>
  <c r="G12"/>
  <c r="E12"/>
  <c r="H12"/>
  <c r="G26"/>
  <c r="E26"/>
  <c r="G13"/>
  <c r="E13"/>
  <c r="G16"/>
  <c r="E16"/>
  <c r="G23"/>
  <c r="E23"/>
  <c r="G20"/>
  <c r="E20"/>
  <c r="G8"/>
  <c r="E8"/>
  <c r="G22"/>
  <c r="E22"/>
  <c r="G21"/>
  <c r="E21"/>
  <c r="G24"/>
  <c r="E24"/>
  <c r="G18"/>
  <c r="E18"/>
  <c r="G17"/>
  <c r="E17"/>
  <c r="G9"/>
  <c r="E9"/>
  <c r="H9"/>
  <c r="G11"/>
  <c r="E11"/>
  <c r="H17"/>
  <c r="H18"/>
  <c r="H13"/>
  <c r="H33"/>
  <c r="H10"/>
  <c r="H36"/>
  <c r="H11"/>
  <c r="H24"/>
  <c r="H20"/>
  <c r="H26"/>
  <c r="H29"/>
  <c r="H34"/>
  <c r="H19"/>
  <c r="H31"/>
  <c r="H8"/>
  <c r="H21"/>
  <c r="H23"/>
  <c r="H28"/>
  <c r="H22"/>
  <c r="H16"/>
  <c r="H15"/>
  <c r="H14"/>
  <c r="G12" i="7"/>
  <c r="E12"/>
  <c r="G36"/>
  <c r="E36"/>
  <c r="G35"/>
  <c r="E35"/>
  <c r="H35"/>
  <c r="G31"/>
  <c r="E31"/>
  <c r="G18"/>
  <c r="E18"/>
  <c r="G9"/>
  <c r="E9"/>
  <c r="G24"/>
  <c r="E24"/>
  <c r="H24"/>
  <c r="G13"/>
  <c r="E13"/>
  <c r="G34"/>
  <c r="E34"/>
  <c r="G33"/>
  <c r="E33"/>
  <c r="G32"/>
  <c r="E32"/>
  <c r="H32"/>
  <c r="G30"/>
  <c r="E30"/>
  <c r="H30"/>
  <c r="G29"/>
  <c r="E29"/>
  <c r="G28"/>
  <c r="E28"/>
  <c r="G27"/>
  <c r="E27"/>
  <c r="H27"/>
  <c r="G16"/>
  <c r="E16"/>
  <c r="H16"/>
  <c r="G26"/>
  <c r="E26"/>
  <c r="G20"/>
  <c r="E20"/>
  <c r="G14"/>
  <c r="E14"/>
  <c r="G23"/>
  <c r="E23"/>
  <c r="G19"/>
  <c r="E19"/>
  <c r="G8"/>
  <c r="E8"/>
  <c r="G21"/>
  <c r="E21"/>
  <c r="G22"/>
  <c r="E22"/>
  <c r="G25"/>
  <c r="E25"/>
  <c r="G17"/>
  <c r="E17"/>
  <c r="G15"/>
  <c r="E15"/>
  <c r="G10"/>
  <c r="E10"/>
  <c r="H10"/>
  <c r="G11"/>
  <c r="E11"/>
  <c r="H15"/>
  <c r="H17"/>
  <c r="H20"/>
  <c r="H33"/>
  <c r="H9"/>
  <c r="H36"/>
  <c r="H11"/>
  <c r="H25"/>
  <c r="H19"/>
  <c r="H26"/>
  <c r="H29"/>
  <c r="H34"/>
  <c r="H18"/>
  <c r="H31"/>
  <c r="H8"/>
  <c r="H22"/>
  <c r="H23"/>
  <c r="H28"/>
  <c r="H21"/>
  <c r="H14"/>
  <c r="H13"/>
  <c r="H12"/>
  <c r="G22" i="5"/>
  <c r="E22"/>
  <c r="H22"/>
  <c r="G54"/>
  <c r="E54"/>
  <c r="G28"/>
  <c r="E28"/>
  <c r="G46"/>
  <c r="G38"/>
  <c r="G40"/>
  <c r="G21"/>
  <c r="G23"/>
  <c r="G33"/>
  <c r="G37"/>
  <c r="E46"/>
  <c r="E38"/>
  <c r="E40"/>
  <c r="E21"/>
  <c r="E23"/>
  <c r="E33"/>
  <c r="E37"/>
  <c r="H28"/>
  <c r="H37"/>
  <c r="H54"/>
  <c r="H21"/>
  <c r="H33"/>
  <c r="H40"/>
  <c r="H38"/>
  <c r="H46"/>
  <c r="H23"/>
  <c r="G13"/>
  <c r="E13"/>
  <c r="G19"/>
  <c r="E19"/>
  <c r="G42"/>
  <c r="E42"/>
  <c r="G24"/>
  <c r="E24"/>
  <c r="G35"/>
  <c r="E35"/>
  <c r="G41"/>
  <c r="E41"/>
  <c r="G32"/>
  <c r="E32"/>
  <c r="H32"/>
  <c r="G51"/>
  <c r="E51"/>
  <c r="G12"/>
  <c r="E12"/>
  <c r="G10"/>
  <c r="E10"/>
  <c r="G53"/>
  <c r="E53"/>
  <c r="G47"/>
  <c r="E47"/>
  <c r="G27"/>
  <c r="E27"/>
  <c r="G43"/>
  <c r="E43"/>
  <c r="G49"/>
  <c r="E49"/>
  <c r="G31"/>
  <c r="E31"/>
  <c r="G44"/>
  <c r="E44"/>
  <c r="G39"/>
  <c r="E39"/>
  <c r="H39"/>
  <c r="G34"/>
  <c r="E34"/>
  <c r="G36"/>
  <c r="E36"/>
  <c r="G52"/>
  <c r="E52"/>
  <c r="G50"/>
  <c r="E50"/>
  <c r="G29"/>
  <c r="E29"/>
  <c r="G11"/>
  <c r="E11"/>
  <c r="G8"/>
  <c r="E8"/>
  <c r="G9"/>
  <c r="E9"/>
  <c r="G17"/>
  <c r="E17"/>
  <c r="G14"/>
  <c r="E14"/>
  <c r="G20"/>
  <c r="E20"/>
  <c r="G30"/>
  <c r="E30"/>
  <c r="G45"/>
  <c r="E45"/>
  <c r="G15"/>
  <c r="E15"/>
  <c r="G25"/>
  <c r="E25"/>
  <c r="G16"/>
  <c r="E16"/>
  <c r="G26"/>
  <c r="E26"/>
  <c r="G48"/>
  <c r="E48"/>
  <c r="G18"/>
  <c r="E18"/>
  <c r="H42"/>
  <c r="H45"/>
  <c r="H17"/>
  <c r="H34"/>
  <c r="H24"/>
  <c r="H18"/>
  <c r="H25"/>
  <c r="H20"/>
  <c r="H8"/>
  <c r="H52"/>
  <c r="H44"/>
  <c r="H10"/>
  <c r="H41"/>
  <c r="H19"/>
  <c r="H53"/>
  <c r="H43"/>
  <c r="H16"/>
  <c r="H26"/>
  <c r="H29"/>
  <c r="H51"/>
  <c r="H30"/>
  <c r="H48"/>
  <c r="H15"/>
  <c r="H14"/>
  <c r="H11"/>
  <c r="H36"/>
  <c r="H31"/>
  <c r="H12"/>
  <c r="H13"/>
  <c r="H49"/>
  <c r="H50"/>
  <c r="H27"/>
  <c r="H9"/>
  <c r="H47"/>
  <c r="H35"/>
  <c r="G22" i="4"/>
  <c r="E22"/>
  <c r="H22"/>
  <c r="G54"/>
  <c r="E54"/>
  <c r="G29"/>
  <c r="E29"/>
  <c r="G45"/>
  <c r="G38"/>
  <c r="G39"/>
  <c r="G21"/>
  <c r="G23"/>
  <c r="G33"/>
  <c r="G36"/>
  <c r="E45"/>
  <c r="E38"/>
  <c r="E39"/>
  <c r="E21"/>
  <c r="E23"/>
  <c r="E33"/>
  <c r="E36"/>
  <c r="H29"/>
  <c r="H36"/>
  <c r="H54"/>
  <c r="H21"/>
  <c r="H33"/>
  <c r="H39"/>
  <c r="H38"/>
  <c r="H45"/>
  <c r="H23"/>
  <c r="G13"/>
  <c r="E13"/>
  <c r="G19"/>
  <c r="E19"/>
  <c r="G42"/>
  <c r="E42"/>
  <c r="G24"/>
  <c r="E24"/>
  <c r="G34"/>
  <c r="E34"/>
  <c r="G41"/>
  <c r="E41"/>
  <c r="G25"/>
  <c r="E25"/>
  <c r="H25"/>
  <c r="G51"/>
  <c r="E51"/>
  <c r="G12"/>
  <c r="E12"/>
  <c r="G10"/>
  <c r="E10"/>
  <c r="G53"/>
  <c r="E53"/>
  <c r="G48"/>
  <c r="E48"/>
  <c r="G28"/>
  <c r="E28"/>
  <c r="G43"/>
  <c r="E43"/>
  <c r="G47"/>
  <c r="E47"/>
  <c r="G32"/>
  <c r="E32"/>
  <c r="G44"/>
  <c r="E44"/>
  <c r="G40"/>
  <c r="E40"/>
  <c r="H40"/>
  <c r="G35"/>
  <c r="E35"/>
  <c r="G37"/>
  <c r="E37"/>
  <c r="G52"/>
  <c r="E52"/>
  <c r="G50"/>
  <c r="E50"/>
  <c r="G30"/>
  <c r="E30"/>
  <c r="G11"/>
  <c r="E11"/>
  <c r="G8"/>
  <c r="E8"/>
  <c r="G9"/>
  <c r="E9"/>
  <c r="G17"/>
  <c r="E17"/>
  <c r="G14"/>
  <c r="E14"/>
  <c r="G20"/>
  <c r="E20"/>
  <c r="G31"/>
  <c r="E31"/>
  <c r="G46"/>
  <c r="E46"/>
  <c r="G15"/>
  <c r="E15"/>
  <c r="G26"/>
  <c r="E26"/>
  <c r="G16"/>
  <c r="E16"/>
  <c r="G27"/>
  <c r="E27"/>
  <c r="G49"/>
  <c r="E49"/>
  <c r="G18"/>
  <c r="E18"/>
  <c r="H42"/>
  <c r="H46"/>
  <c r="H17"/>
  <c r="H35"/>
  <c r="H24"/>
  <c r="H18"/>
  <c r="H26"/>
  <c r="H20"/>
  <c r="H8"/>
  <c r="H52"/>
  <c r="H44"/>
  <c r="H10"/>
  <c r="H41"/>
  <c r="H19"/>
  <c r="H53"/>
  <c r="H43"/>
  <c r="H16"/>
  <c r="H27"/>
  <c r="H30"/>
  <c r="H51"/>
  <c r="H31"/>
  <c r="H49"/>
  <c r="H15"/>
  <c r="H14"/>
  <c r="H11"/>
  <c r="H37"/>
  <c r="H32"/>
  <c r="H12"/>
  <c r="H13"/>
  <c r="H47"/>
  <c r="H50"/>
  <c r="H28"/>
  <c r="H9"/>
  <c r="H48"/>
  <c r="H34"/>
</calcChain>
</file>

<file path=xl/sharedStrings.xml><?xml version="1.0" encoding="utf-8"?>
<sst xmlns="http://schemas.openxmlformats.org/spreadsheetml/2006/main" count="717" uniqueCount="126">
  <si>
    <t>Vornanme</t>
  </si>
  <si>
    <t>Total Pfeile</t>
  </si>
  <si>
    <t>Ergebnis</t>
  </si>
  <si>
    <t>Maximal Pfeile</t>
  </si>
  <si>
    <t xml:space="preserve">Maximal Punkte </t>
  </si>
  <si>
    <t xml:space="preserve">Faktor </t>
  </si>
  <si>
    <t>Total Punkte</t>
  </si>
  <si>
    <t>Ziwschentotal Pfeile</t>
  </si>
  <si>
    <t>Zwischentotal Punkte</t>
  </si>
  <si>
    <t>Damen</t>
  </si>
  <si>
    <t>Name</t>
  </si>
  <si>
    <t>Teilnehmer Herren/Damen/Kinder</t>
  </si>
  <si>
    <t>BOGEN 11.10.2025</t>
  </si>
  <si>
    <t>Kategorie</t>
  </si>
  <si>
    <t>M</t>
  </si>
  <si>
    <t xml:space="preserve">Uhlmann </t>
  </si>
  <si>
    <t>Daniel</t>
  </si>
  <si>
    <t xml:space="preserve">Griesbaum </t>
  </si>
  <si>
    <t>Klaus</t>
  </si>
  <si>
    <t xml:space="preserve">M </t>
  </si>
  <si>
    <t xml:space="preserve">Mischler </t>
  </si>
  <si>
    <t>Kurt</t>
  </si>
  <si>
    <t xml:space="preserve">Zimmermann </t>
  </si>
  <si>
    <t>Derungs</t>
  </si>
  <si>
    <t>Gion Andri</t>
  </si>
  <si>
    <t>Eulenberg</t>
  </si>
  <si>
    <t>Währen</t>
  </si>
  <si>
    <t>Marc</t>
  </si>
  <si>
    <t>Marty</t>
  </si>
  <si>
    <t>Jakob</t>
  </si>
  <si>
    <t>Théoduloz</t>
  </si>
  <si>
    <t>Jacques</t>
  </si>
  <si>
    <t xml:space="preserve">Othein-Girard </t>
  </si>
  <si>
    <t>Blaise</t>
  </si>
  <si>
    <t>Wolfsberger</t>
  </si>
  <si>
    <t>Pierre-Alain</t>
  </si>
  <si>
    <t>Fritz</t>
  </si>
  <si>
    <t>D'Artois</t>
  </si>
  <si>
    <t>Teri</t>
  </si>
  <si>
    <t>Bay</t>
  </si>
  <si>
    <t>Kuno</t>
  </si>
  <si>
    <t>Olivier</t>
  </si>
  <si>
    <t>Brunner</t>
  </si>
  <si>
    <t>Anton</t>
  </si>
  <si>
    <t>Molinari</t>
  </si>
  <si>
    <t>Marino</t>
  </si>
  <si>
    <t>Müller</t>
  </si>
  <si>
    <t>Messerli</t>
  </si>
  <si>
    <t>Urs</t>
  </si>
  <si>
    <t>Joachim</t>
  </si>
  <si>
    <t>Kappeler</t>
  </si>
  <si>
    <t>Markus</t>
  </si>
  <si>
    <t>Martin</t>
  </si>
  <si>
    <t>Lasut</t>
  </si>
  <si>
    <t>Ambron</t>
  </si>
  <si>
    <t>Wenker</t>
  </si>
  <si>
    <t>Samuel</t>
  </si>
  <si>
    <t>Oegerli</t>
  </si>
  <si>
    <t>Toni</t>
  </si>
  <si>
    <t>Christ</t>
  </si>
  <si>
    <t>Dani</t>
  </si>
  <si>
    <t>Gressly</t>
  </si>
  <si>
    <t>Fabienne</t>
  </si>
  <si>
    <t>W</t>
  </si>
  <si>
    <t>Simon</t>
  </si>
  <si>
    <t>Franck</t>
  </si>
  <si>
    <t>Aeberhard</t>
  </si>
  <si>
    <t>Doris</t>
  </si>
  <si>
    <t xml:space="preserve">De Blaireville </t>
  </si>
  <si>
    <t>Anita</t>
  </si>
  <si>
    <t>Räss</t>
  </si>
  <si>
    <t>Ursula</t>
  </si>
  <si>
    <t xml:space="preserve">Fischer </t>
  </si>
  <si>
    <t>Tamara</t>
  </si>
  <si>
    <t>Reinecke</t>
  </si>
  <si>
    <t>Sonja</t>
  </si>
  <si>
    <t>Sarah</t>
  </si>
  <si>
    <t xml:space="preserve">Marty </t>
  </si>
  <si>
    <t>Ronja</t>
  </si>
  <si>
    <t xml:space="preserve">Poget </t>
  </si>
  <si>
    <t>Tania</t>
  </si>
  <si>
    <t>Traber</t>
  </si>
  <si>
    <t>Lilo</t>
  </si>
  <si>
    <t>Marlen</t>
  </si>
  <si>
    <t>Esther</t>
  </si>
  <si>
    <t>Charzcuk</t>
  </si>
  <si>
    <t>Anastasia</t>
  </si>
  <si>
    <t>De Tomasi</t>
  </si>
  <si>
    <t>Carole</t>
  </si>
  <si>
    <t>Von Ah</t>
  </si>
  <si>
    <t>Heidi</t>
  </si>
  <si>
    <t xml:space="preserve">Brunner </t>
  </si>
  <si>
    <t>Katharina</t>
  </si>
  <si>
    <t>Eichenberger</t>
  </si>
  <si>
    <t>Sandra</t>
  </si>
  <si>
    <t>Pascalis</t>
  </si>
  <si>
    <t>Cecilea</t>
  </si>
  <si>
    <t xml:space="preserve">Gressly </t>
  </si>
  <si>
    <t>Michel</t>
  </si>
  <si>
    <t>m</t>
  </si>
  <si>
    <t>Forster</t>
  </si>
  <si>
    <t>Tobias</t>
  </si>
  <si>
    <t>OK</t>
  </si>
  <si>
    <t>Ok</t>
  </si>
  <si>
    <t>Martz</t>
  </si>
  <si>
    <t>ok</t>
  </si>
  <si>
    <t>Rang</t>
  </si>
  <si>
    <t>Karsten</t>
  </si>
  <si>
    <t>4*</t>
  </si>
  <si>
    <t>ALLE TEILNEHMER</t>
  </si>
  <si>
    <t>Herren</t>
  </si>
  <si>
    <t>SPEER 12.10.2025</t>
  </si>
  <si>
    <t>Teilnehmer Herren/Damen/Kids</t>
  </si>
  <si>
    <t>Geschlecht</t>
  </si>
  <si>
    <t>RANG</t>
  </si>
  <si>
    <t xml:space="preserve">Hofer </t>
  </si>
  <si>
    <t>Serge</t>
  </si>
  <si>
    <t>Dartois</t>
  </si>
  <si>
    <t>Terry</t>
  </si>
  <si>
    <t xml:space="preserve">Von Ah </t>
  </si>
  <si>
    <t>Gion-Andri</t>
  </si>
  <si>
    <t>de Tomasi</t>
  </si>
  <si>
    <t xml:space="preserve">Klaus </t>
  </si>
  <si>
    <t>Poget</t>
  </si>
  <si>
    <t>Fischer</t>
  </si>
  <si>
    <t>DAMEN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</si>
</sst>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indexed="53"/>
      <name val="Calibri"/>
      <family val="2"/>
    </font>
    <font>
      <sz val="12"/>
      <color indexed="8"/>
      <name val="Calibri"/>
      <family val="2"/>
    </font>
    <font>
      <b/>
      <sz val="12"/>
      <color indexed="53"/>
      <name val="Calibri"/>
      <family val="2"/>
    </font>
    <font>
      <b/>
      <sz val="12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0" xfId="0" applyAlignment="1">
      <alignment horizontal="center"/>
    </xf>
    <xf numFmtId="2" fontId="0" fillId="2" borderId="5" xfId="0" applyNumberFormat="1" applyFill="1" applyBorder="1"/>
    <xf numFmtId="2" fontId="0" fillId="3" borderId="5" xfId="0" applyNumberFormat="1" applyFill="1" applyBorder="1"/>
    <xf numFmtId="0" fontId="0" fillId="4" borderId="5" xfId="0" applyFill="1" applyBorder="1" applyAlignment="1">
      <alignment horizontal="center"/>
    </xf>
    <xf numFmtId="0" fontId="0" fillId="5" borderId="5" xfId="0" applyFill="1" applyBorder="1"/>
    <xf numFmtId="0" fontId="3" fillId="0" borderId="0" xfId="0" applyFont="1"/>
    <xf numFmtId="0" fontId="0" fillId="6" borderId="5" xfId="0" applyFill="1" applyBorder="1"/>
    <xf numFmtId="0" fontId="0" fillId="6" borderId="0" xfId="0" applyFill="1"/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0" fillId="2" borderId="0" xfId="0" applyFill="1"/>
    <xf numFmtId="0" fontId="0" fillId="7" borderId="0" xfId="0" applyFill="1"/>
    <xf numFmtId="0" fontId="4" fillId="0" borderId="0" xfId="0" applyFont="1" applyAlignment="1">
      <alignment horizontal="center"/>
    </xf>
    <xf numFmtId="0" fontId="4" fillId="7" borderId="0" xfId="0" applyFont="1" applyFill="1" applyAlignment="1">
      <alignment horizontal="center"/>
    </xf>
    <xf numFmtId="0" fontId="5" fillId="6" borderId="5" xfId="0" applyFont="1" applyFill="1" applyBorder="1"/>
    <xf numFmtId="0" fontId="5" fillId="4" borderId="5" xfId="0" applyFont="1" applyFill="1" applyBorder="1" applyAlignment="1">
      <alignment horizontal="center"/>
    </xf>
    <xf numFmtId="2" fontId="5" fillId="2" borderId="5" xfId="0" applyNumberFormat="1" applyFont="1" applyFill="1" applyBorder="1"/>
    <xf numFmtId="2" fontId="5" fillId="3" borderId="5" xfId="0" applyNumberFormat="1" applyFont="1" applyFill="1" applyBorder="1"/>
    <xf numFmtId="0" fontId="5" fillId="7" borderId="0" xfId="0" applyFont="1" applyFill="1"/>
    <xf numFmtId="0" fontId="6" fillId="7" borderId="0" xfId="0" applyFont="1" applyFill="1" applyAlignment="1">
      <alignment horizontal="center"/>
    </xf>
    <xf numFmtId="0" fontId="5" fillId="0" borderId="0" xfId="0" applyFont="1"/>
    <xf numFmtId="0" fontId="1" fillId="5" borderId="5" xfId="0" applyFont="1" applyFill="1" applyBorder="1"/>
    <xf numFmtId="0" fontId="7" fillId="5" borderId="5" xfId="0" applyFont="1" applyFill="1" applyBorder="1"/>
    <xf numFmtId="0" fontId="0" fillId="0" borderId="0" xfId="0" applyFill="1"/>
    <xf numFmtId="0" fontId="1" fillId="0" borderId="2" xfId="0" applyFont="1" applyFill="1" applyBorder="1"/>
    <xf numFmtId="0" fontId="1" fillId="0" borderId="4" xfId="0" applyFont="1" applyFill="1" applyBorder="1"/>
    <xf numFmtId="0" fontId="1" fillId="0" borderId="6" xfId="0" applyFont="1" applyFill="1" applyBorder="1"/>
    <xf numFmtId="0" fontId="1" fillId="2" borderId="5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5" xfId="0" applyFill="1" applyBorder="1"/>
    <xf numFmtId="0" fontId="0" fillId="0" borderId="5" xfId="0" applyFont="1" applyFill="1" applyBorder="1"/>
    <xf numFmtId="0" fontId="0" fillId="0" borderId="5" xfId="0" applyFill="1" applyBorder="1" applyAlignment="1">
      <alignment horizontal="center"/>
    </xf>
    <xf numFmtId="2" fontId="0" fillId="0" borderId="5" xfId="0" applyNumberFormat="1" applyFill="1" applyBorder="1"/>
    <xf numFmtId="0" fontId="4" fillId="0" borderId="0" xfId="0" applyFont="1" applyFill="1" applyAlignment="1">
      <alignment horizontal="center"/>
    </xf>
    <xf numFmtId="0" fontId="5" fillId="0" borderId="5" xfId="0" applyFont="1" applyFill="1" applyBorder="1"/>
    <xf numFmtId="0" fontId="5" fillId="0" borderId="5" xfId="0" applyFont="1" applyFill="1" applyBorder="1" applyAlignment="1">
      <alignment horizontal="center"/>
    </xf>
    <xf numFmtId="2" fontId="5" fillId="0" borderId="5" xfId="0" applyNumberFormat="1" applyFont="1" applyFill="1" applyBorder="1"/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/>
    <xf numFmtId="0" fontId="1" fillId="0" borderId="1" xfId="0" applyFont="1" applyFill="1" applyBorder="1"/>
    <xf numFmtId="0" fontId="1" fillId="0" borderId="3" xfId="0" applyFont="1" applyFill="1" applyBorder="1"/>
    <xf numFmtId="0" fontId="1" fillId="0" borderId="7" xfId="0" applyFont="1" applyFill="1" applyBorder="1"/>
    <xf numFmtId="0" fontId="3" fillId="0" borderId="0" xfId="0" applyFont="1" applyFill="1" applyAlignment="1"/>
    <xf numFmtId="0" fontId="2" fillId="0" borderId="0" xfId="0" applyFont="1" applyFill="1" applyAlignment="1"/>
    <xf numFmtId="0" fontId="0" fillId="0" borderId="8" xfId="0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zoomScale="115" zoomScaleNormal="70" workbookViewId="0">
      <pane ySplit="7" topLeftCell="A8" activePane="bottomLeft" state="frozen"/>
      <selection pane="bottomLeft" activeCell="L11" sqref="L11"/>
    </sheetView>
  </sheetViews>
  <sheetFormatPr baseColWidth="10" defaultRowHeight="15.05"/>
  <cols>
    <col min="1" max="1" width="11" customWidth="1"/>
    <col min="2" max="2" width="17.109375" customWidth="1"/>
    <col min="4" max="4" width="27.77734375" style="5" customWidth="1"/>
    <col min="5" max="5" width="19.109375" hidden="1" customWidth="1"/>
    <col min="6" max="6" width="23.44140625" style="5" customWidth="1"/>
    <col min="7" max="7" width="23.44140625" hidden="1" customWidth="1"/>
    <col min="8" max="8" width="14.77734375" customWidth="1"/>
    <col min="9" max="9" width="0" hidden="1" customWidth="1"/>
    <col min="10" max="10" width="11.6640625" bestFit="1" customWidth="1"/>
  </cols>
  <sheetData>
    <row r="1" spans="1:11" ht="15.65" thickBot="1"/>
    <row r="2" spans="1:11" ht="21.3">
      <c r="A2" s="56" t="s">
        <v>12</v>
      </c>
      <c r="B2" s="56"/>
      <c r="C2" s="10" t="s">
        <v>109</v>
      </c>
      <c r="H2" s="1" t="s">
        <v>3</v>
      </c>
      <c r="I2" s="2">
        <v>30</v>
      </c>
    </row>
    <row r="3" spans="1:11">
      <c r="H3" s="3" t="s">
        <v>4</v>
      </c>
      <c r="I3" s="4">
        <v>150</v>
      </c>
    </row>
    <row r="4" spans="1:11" ht="15.65" thickBot="1">
      <c r="A4" s="28"/>
      <c r="B4" s="28"/>
      <c r="C4" s="28"/>
      <c r="D4" s="48"/>
      <c r="E4" s="28"/>
      <c r="F4" s="48"/>
      <c r="G4" s="28"/>
      <c r="H4" s="52" t="s">
        <v>5</v>
      </c>
      <c r="I4" s="31">
        <v>100</v>
      </c>
      <c r="J4" s="28"/>
      <c r="K4" s="28"/>
    </row>
    <row r="5" spans="1:11" ht="14.75" customHeight="1">
      <c r="A5" s="57" t="s">
        <v>11</v>
      </c>
      <c r="B5" s="57"/>
      <c r="C5" s="57"/>
      <c r="D5" s="57"/>
      <c r="E5" s="57"/>
      <c r="F5" s="57"/>
      <c r="G5" s="57"/>
      <c r="H5" s="57"/>
      <c r="I5" s="57"/>
      <c r="J5" s="28"/>
      <c r="K5" s="28"/>
    </row>
    <row r="6" spans="1:11">
      <c r="A6" s="28"/>
      <c r="B6" s="28"/>
      <c r="C6" s="28"/>
      <c r="D6" s="48"/>
      <c r="E6" s="28"/>
      <c r="F6" s="48"/>
      <c r="G6" s="28"/>
      <c r="H6" s="28"/>
      <c r="I6" s="28"/>
      <c r="J6" s="28"/>
      <c r="K6" s="28"/>
    </row>
    <row r="7" spans="1:11">
      <c r="A7" s="46" t="s">
        <v>13</v>
      </c>
      <c r="B7" s="46" t="s">
        <v>10</v>
      </c>
      <c r="C7" s="46" t="s">
        <v>0</v>
      </c>
      <c r="D7" s="47" t="s">
        <v>1</v>
      </c>
      <c r="E7" s="46" t="s">
        <v>7</v>
      </c>
      <c r="F7" s="47" t="s">
        <v>6</v>
      </c>
      <c r="G7" s="46" t="s">
        <v>8</v>
      </c>
      <c r="H7" s="46" t="s">
        <v>2</v>
      </c>
      <c r="I7" s="28"/>
      <c r="J7" s="40" t="s">
        <v>106</v>
      </c>
      <c r="K7" s="28"/>
    </row>
    <row r="8" spans="1:11">
      <c r="A8" s="36" t="s">
        <v>19</v>
      </c>
      <c r="B8" s="37" t="s">
        <v>39</v>
      </c>
      <c r="C8" s="37" t="s">
        <v>41</v>
      </c>
      <c r="D8" s="38">
        <v>30</v>
      </c>
      <c r="E8" s="39">
        <f t="shared" ref="E8:E54" si="0">D8/$I$2</f>
        <v>1</v>
      </c>
      <c r="F8" s="38">
        <v>122</v>
      </c>
      <c r="G8" s="39">
        <f t="shared" ref="G8:G54" si="1">F8/$I$3</f>
        <v>0.81333333333333335</v>
      </c>
      <c r="H8" s="39">
        <f t="shared" ref="H8:H54" si="2">E8*G8*$I$4</f>
        <v>81.333333333333329</v>
      </c>
      <c r="I8" s="28" t="s">
        <v>102</v>
      </c>
      <c r="J8" s="40">
        <v>1</v>
      </c>
      <c r="K8" s="28"/>
    </row>
    <row r="9" spans="1:11">
      <c r="A9" s="36" t="s">
        <v>14</v>
      </c>
      <c r="B9" s="37" t="s">
        <v>39</v>
      </c>
      <c r="C9" s="37" t="s">
        <v>40</v>
      </c>
      <c r="D9" s="38">
        <v>30</v>
      </c>
      <c r="E9" s="39">
        <f t="shared" si="0"/>
        <v>1</v>
      </c>
      <c r="F9" s="38">
        <v>120</v>
      </c>
      <c r="G9" s="39">
        <f t="shared" si="1"/>
        <v>0.8</v>
      </c>
      <c r="H9" s="39">
        <f t="shared" si="2"/>
        <v>80</v>
      </c>
      <c r="I9" s="28" t="s">
        <v>102</v>
      </c>
      <c r="J9" s="40">
        <v>2</v>
      </c>
      <c r="K9" s="28"/>
    </row>
    <row r="10" spans="1:11">
      <c r="A10" s="36" t="s">
        <v>99</v>
      </c>
      <c r="B10" s="37" t="s">
        <v>46</v>
      </c>
      <c r="C10" s="37" t="s">
        <v>16</v>
      </c>
      <c r="D10" s="38">
        <v>30</v>
      </c>
      <c r="E10" s="39">
        <f t="shared" si="0"/>
        <v>1</v>
      </c>
      <c r="F10" s="38">
        <v>117</v>
      </c>
      <c r="G10" s="39">
        <f t="shared" si="1"/>
        <v>0.78</v>
      </c>
      <c r="H10" s="39">
        <f t="shared" si="2"/>
        <v>78</v>
      </c>
      <c r="I10" s="28" t="s">
        <v>102</v>
      </c>
      <c r="J10" s="40">
        <v>3</v>
      </c>
      <c r="K10" s="28"/>
    </row>
    <row r="11" spans="1:11">
      <c r="A11" s="36" t="s">
        <v>14</v>
      </c>
      <c r="B11" s="37" t="s">
        <v>42</v>
      </c>
      <c r="C11" s="37" t="s">
        <v>43</v>
      </c>
      <c r="D11" s="38">
        <v>30</v>
      </c>
      <c r="E11" s="39">
        <f t="shared" si="0"/>
        <v>1</v>
      </c>
      <c r="F11" s="38">
        <v>114</v>
      </c>
      <c r="G11" s="39">
        <f t="shared" si="1"/>
        <v>0.76</v>
      </c>
      <c r="H11" s="39">
        <f t="shared" si="2"/>
        <v>76</v>
      </c>
      <c r="I11" s="28" t="s">
        <v>105</v>
      </c>
      <c r="J11" s="40">
        <v>4</v>
      </c>
      <c r="K11" s="28"/>
    </row>
    <row r="12" spans="1:11">
      <c r="A12" s="36" t="s">
        <v>14</v>
      </c>
      <c r="B12" s="37" t="s">
        <v>104</v>
      </c>
      <c r="C12" s="37" t="s">
        <v>49</v>
      </c>
      <c r="D12" s="38">
        <v>30</v>
      </c>
      <c r="E12" s="39">
        <f t="shared" si="0"/>
        <v>1</v>
      </c>
      <c r="F12" s="38">
        <v>114</v>
      </c>
      <c r="G12" s="39">
        <f t="shared" si="1"/>
        <v>0.76</v>
      </c>
      <c r="H12" s="39">
        <f t="shared" si="2"/>
        <v>76</v>
      </c>
      <c r="I12" s="28" t="s">
        <v>103</v>
      </c>
      <c r="J12" s="40">
        <v>4</v>
      </c>
      <c r="K12" s="28"/>
    </row>
    <row r="13" spans="1:11">
      <c r="A13" s="36" t="s">
        <v>63</v>
      </c>
      <c r="B13" s="37" t="s">
        <v>20</v>
      </c>
      <c r="C13" s="37" t="s">
        <v>83</v>
      </c>
      <c r="D13" s="38">
        <v>30</v>
      </c>
      <c r="E13" s="39">
        <f t="shared" si="0"/>
        <v>1</v>
      </c>
      <c r="F13" s="38">
        <v>113</v>
      </c>
      <c r="G13" s="39">
        <f t="shared" si="1"/>
        <v>0.7533333333333333</v>
      </c>
      <c r="H13" s="39">
        <f t="shared" si="2"/>
        <v>75.333333333333329</v>
      </c>
      <c r="I13" s="28" t="s">
        <v>102</v>
      </c>
      <c r="J13" s="40">
        <v>1</v>
      </c>
      <c r="K13" s="28"/>
    </row>
    <row r="14" spans="1:11">
      <c r="A14" s="36" t="s">
        <v>99</v>
      </c>
      <c r="B14" s="37" t="s">
        <v>34</v>
      </c>
      <c r="C14" s="37" t="s">
        <v>35</v>
      </c>
      <c r="D14" s="38">
        <v>30</v>
      </c>
      <c r="E14" s="39">
        <f t="shared" si="0"/>
        <v>1</v>
      </c>
      <c r="F14" s="38">
        <v>102</v>
      </c>
      <c r="G14" s="39">
        <f t="shared" si="1"/>
        <v>0.68</v>
      </c>
      <c r="H14" s="39">
        <f t="shared" si="2"/>
        <v>68</v>
      </c>
      <c r="I14" s="28" t="s">
        <v>102</v>
      </c>
      <c r="J14" s="40">
        <v>5</v>
      </c>
      <c r="K14" s="28"/>
    </row>
    <row r="15" spans="1:11">
      <c r="A15" s="36" t="s">
        <v>14</v>
      </c>
      <c r="B15" s="37" t="s">
        <v>25</v>
      </c>
      <c r="C15" s="37" t="s">
        <v>107</v>
      </c>
      <c r="D15" s="38">
        <v>29</v>
      </c>
      <c r="E15" s="39">
        <f t="shared" si="0"/>
        <v>0.96666666666666667</v>
      </c>
      <c r="F15" s="38">
        <v>105</v>
      </c>
      <c r="G15" s="39">
        <f t="shared" si="1"/>
        <v>0.7</v>
      </c>
      <c r="H15" s="39">
        <f t="shared" si="2"/>
        <v>67.666666666666657</v>
      </c>
      <c r="I15" s="28" t="s">
        <v>102</v>
      </c>
      <c r="J15" s="40">
        <v>6</v>
      </c>
      <c r="K15" s="28"/>
    </row>
    <row r="16" spans="1:11" s="15" customFormat="1">
      <c r="A16" s="36" t="s">
        <v>99</v>
      </c>
      <c r="B16" s="37" t="s">
        <v>22</v>
      </c>
      <c r="C16" s="37" t="s">
        <v>18</v>
      </c>
      <c r="D16" s="38">
        <v>29</v>
      </c>
      <c r="E16" s="39">
        <f t="shared" si="0"/>
        <v>0.96666666666666667</v>
      </c>
      <c r="F16" s="38">
        <v>100</v>
      </c>
      <c r="G16" s="39">
        <f t="shared" si="1"/>
        <v>0.66666666666666663</v>
      </c>
      <c r="H16" s="39">
        <f t="shared" si="2"/>
        <v>64.444444444444443</v>
      </c>
      <c r="I16" s="28" t="s">
        <v>102</v>
      </c>
      <c r="J16" s="40">
        <v>7</v>
      </c>
      <c r="K16" s="28"/>
    </row>
    <row r="17" spans="1:11">
      <c r="A17" s="36" t="s">
        <v>14</v>
      </c>
      <c r="B17" s="37" t="s">
        <v>20</v>
      </c>
      <c r="C17" s="37" t="s">
        <v>36</v>
      </c>
      <c r="D17" s="38">
        <v>29</v>
      </c>
      <c r="E17" s="39">
        <f t="shared" si="0"/>
        <v>0.96666666666666667</v>
      </c>
      <c r="F17" s="38">
        <v>99</v>
      </c>
      <c r="G17" s="39">
        <f t="shared" si="1"/>
        <v>0.66</v>
      </c>
      <c r="H17" s="39">
        <f t="shared" si="2"/>
        <v>63.800000000000004</v>
      </c>
      <c r="I17" s="28" t="s">
        <v>102</v>
      </c>
      <c r="J17" s="40">
        <v>8</v>
      </c>
      <c r="K17" s="28"/>
    </row>
    <row r="18" spans="1:11">
      <c r="A18" s="36" t="s">
        <v>99</v>
      </c>
      <c r="B18" s="37" t="s">
        <v>15</v>
      </c>
      <c r="C18" s="37" t="s">
        <v>16</v>
      </c>
      <c r="D18" s="38">
        <v>29</v>
      </c>
      <c r="E18" s="39">
        <f t="shared" si="0"/>
        <v>0.96666666666666667</v>
      </c>
      <c r="F18" s="38">
        <v>99</v>
      </c>
      <c r="G18" s="39">
        <f t="shared" si="1"/>
        <v>0.66</v>
      </c>
      <c r="H18" s="39">
        <f t="shared" si="2"/>
        <v>63.800000000000004</v>
      </c>
      <c r="I18" s="28" t="s">
        <v>102</v>
      </c>
      <c r="J18" s="40">
        <v>8</v>
      </c>
      <c r="K18" s="28"/>
    </row>
    <row r="19" spans="1:11">
      <c r="A19" s="36" t="s">
        <v>63</v>
      </c>
      <c r="B19" s="37" t="s">
        <v>79</v>
      </c>
      <c r="C19" s="37" t="s">
        <v>80</v>
      </c>
      <c r="D19" s="38">
        <v>30</v>
      </c>
      <c r="E19" s="39">
        <f t="shared" si="0"/>
        <v>1</v>
      </c>
      <c r="F19" s="38">
        <v>95</v>
      </c>
      <c r="G19" s="39">
        <f t="shared" si="1"/>
        <v>0.6333333333333333</v>
      </c>
      <c r="H19" s="39">
        <f t="shared" si="2"/>
        <v>63.333333333333329</v>
      </c>
      <c r="I19" s="28" t="s">
        <v>102</v>
      </c>
      <c r="J19" s="40">
        <v>2</v>
      </c>
      <c r="K19" s="28"/>
    </row>
    <row r="20" spans="1:11" s="15" customFormat="1">
      <c r="A20" s="36" t="s">
        <v>99</v>
      </c>
      <c r="B20" s="37" t="s">
        <v>32</v>
      </c>
      <c r="C20" s="37" t="s">
        <v>33</v>
      </c>
      <c r="D20" s="38">
        <v>30</v>
      </c>
      <c r="E20" s="39">
        <f t="shared" si="0"/>
        <v>1</v>
      </c>
      <c r="F20" s="38">
        <v>95</v>
      </c>
      <c r="G20" s="39">
        <f t="shared" si="1"/>
        <v>0.6333333333333333</v>
      </c>
      <c r="H20" s="39">
        <f t="shared" si="2"/>
        <v>63.333333333333329</v>
      </c>
      <c r="I20" s="28" t="s">
        <v>102</v>
      </c>
      <c r="J20" s="40">
        <v>9</v>
      </c>
      <c r="K20" s="28"/>
    </row>
    <row r="21" spans="1:11">
      <c r="A21" s="36" t="s">
        <v>63</v>
      </c>
      <c r="B21" s="37" t="s">
        <v>89</v>
      </c>
      <c r="C21" s="37" t="s">
        <v>90</v>
      </c>
      <c r="D21" s="38">
        <v>29</v>
      </c>
      <c r="E21" s="39">
        <f t="shared" si="0"/>
        <v>0.96666666666666667</v>
      </c>
      <c r="F21" s="38">
        <v>97</v>
      </c>
      <c r="G21" s="39">
        <f t="shared" si="1"/>
        <v>0.64666666666666661</v>
      </c>
      <c r="H21" s="39">
        <f t="shared" si="2"/>
        <v>62.511111111111106</v>
      </c>
      <c r="I21" s="28" t="s">
        <v>102</v>
      </c>
      <c r="J21" s="40">
        <v>3</v>
      </c>
      <c r="K21" s="28"/>
    </row>
    <row r="22" spans="1:11">
      <c r="A22" s="36" t="s">
        <v>63</v>
      </c>
      <c r="B22" s="37" t="s">
        <v>20</v>
      </c>
      <c r="C22" s="37" t="s">
        <v>76</v>
      </c>
      <c r="D22" s="38">
        <v>28</v>
      </c>
      <c r="E22" s="39">
        <f t="shared" si="0"/>
        <v>0.93333333333333335</v>
      </c>
      <c r="F22" s="38">
        <v>98</v>
      </c>
      <c r="G22" s="39">
        <f t="shared" si="1"/>
        <v>0.65333333333333332</v>
      </c>
      <c r="H22" s="39">
        <f t="shared" si="2"/>
        <v>60.977777777777774</v>
      </c>
      <c r="I22" s="28" t="s">
        <v>105</v>
      </c>
      <c r="J22" s="40" t="s">
        <v>108</v>
      </c>
      <c r="K22" s="28"/>
    </row>
    <row r="23" spans="1:11">
      <c r="A23" s="36" t="s">
        <v>63</v>
      </c>
      <c r="B23" s="37" t="s">
        <v>91</v>
      </c>
      <c r="C23" s="37" t="s">
        <v>92</v>
      </c>
      <c r="D23" s="38">
        <v>29</v>
      </c>
      <c r="E23" s="39">
        <f t="shared" si="0"/>
        <v>0.96666666666666667</v>
      </c>
      <c r="F23" s="38">
        <v>91</v>
      </c>
      <c r="G23" s="39">
        <f t="shared" si="1"/>
        <v>0.60666666666666669</v>
      </c>
      <c r="H23" s="39">
        <f t="shared" si="2"/>
        <v>58.644444444444446</v>
      </c>
      <c r="I23" s="28" t="s">
        <v>105</v>
      </c>
      <c r="J23" s="40">
        <v>5</v>
      </c>
      <c r="K23" s="28"/>
    </row>
    <row r="24" spans="1:11">
      <c r="A24" s="36" t="s">
        <v>63</v>
      </c>
      <c r="B24" s="37" t="s">
        <v>72</v>
      </c>
      <c r="C24" s="37" t="s">
        <v>73</v>
      </c>
      <c r="D24" s="38">
        <v>27</v>
      </c>
      <c r="E24" s="39">
        <f t="shared" si="0"/>
        <v>0.9</v>
      </c>
      <c r="F24" s="38">
        <v>96</v>
      </c>
      <c r="G24" s="39">
        <f t="shared" si="1"/>
        <v>0.64</v>
      </c>
      <c r="H24" s="39">
        <f t="shared" si="2"/>
        <v>57.600000000000009</v>
      </c>
      <c r="I24" s="28" t="s">
        <v>102</v>
      </c>
      <c r="J24" s="40">
        <v>6</v>
      </c>
      <c r="K24" s="28"/>
    </row>
    <row r="25" spans="1:11" s="15" customFormat="1">
      <c r="A25" s="36" t="s">
        <v>63</v>
      </c>
      <c r="B25" s="37" t="s">
        <v>66</v>
      </c>
      <c r="C25" s="37" t="s">
        <v>67</v>
      </c>
      <c r="D25" s="38">
        <v>28</v>
      </c>
      <c r="E25" s="39">
        <f t="shared" si="0"/>
        <v>0.93333333333333335</v>
      </c>
      <c r="F25" s="38">
        <v>92</v>
      </c>
      <c r="G25" s="39">
        <f t="shared" si="1"/>
        <v>0.61333333333333329</v>
      </c>
      <c r="H25" s="39">
        <f t="shared" si="2"/>
        <v>57.24444444444444</v>
      </c>
      <c r="I25" s="28" t="s">
        <v>102</v>
      </c>
      <c r="J25" s="40">
        <v>7</v>
      </c>
      <c r="K25" s="28"/>
    </row>
    <row r="26" spans="1:11">
      <c r="A26" s="36" t="s">
        <v>14</v>
      </c>
      <c r="B26" s="37" t="s">
        <v>23</v>
      </c>
      <c r="C26" s="37" t="s">
        <v>24</v>
      </c>
      <c r="D26" s="38">
        <v>27</v>
      </c>
      <c r="E26" s="39">
        <f t="shared" si="0"/>
        <v>0.9</v>
      </c>
      <c r="F26" s="38">
        <v>95</v>
      </c>
      <c r="G26" s="39">
        <f t="shared" si="1"/>
        <v>0.6333333333333333</v>
      </c>
      <c r="H26" s="39">
        <f t="shared" si="2"/>
        <v>56.999999999999993</v>
      </c>
      <c r="I26" s="28" t="s">
        <v>102</v>
      </c>
      <c r="J26" s="40">
        <v>10</v>
      </c>
      <c r="K26" s="28"/>
    </row>
    <row r="27" spans="1:11" s="25" customFormat="1" ht="15.65">
      <c r="A27" s="36" t="s">
        <v>14</v>
      </c>
      <c r="B27" s="37" t="s">
        <v>20</v>
      </c>
      <c r="C27" s="37" t="s">
        <v>21</v>
      </c>
      <c r="D27" s="38">
        <v>28</v>
      </c>
      <c r="E27" s="39">
        <f t="shared" si="0"/>
        <v>0.93333333333333335</v>
      </c>
      <c r="F27" s="38">
        <v>90</v>
      </c>
      <c r="G27" s="39">
        <f t="shared" si="1"/>
        <v>0.6</v>
      </c>
      <c r="H27" s="39">
        <f t="shared" si="2"/>
        <v>55.999999999999993</v>
      </c>
      <c r="I27" s="28" t="s">
        <v>102</v>
      </c>
      <c r="J27" s="40">
        <v>11</v>
      </c>
      <c r="K27" s="28"/>
    </row>
    <row r="28" spans="1:11" s="25" customFormat="1" ht="15.65">
      <c r="A28" s="41" t="s">
        <v>99</v>
      </c>
      <c r="B28" s="41" t="s">
        <v>26</v>
      </c>
      <c r="C28" s="41" t="s">
        <v>27</v>
      </c>
      <c r="D28" s="42">
        <v>28</v>
      </c>
      <c r="E28" s="43">
        <f t="shared" si="0"/>
        <v>0.93333333333333335</v>
      </c>
      <c r="F28" s="42">
        <v>89</v>
      </c>
      <c r="G28" s="43">
        <f t="shared" si="1"/>
        <v>0.59333333333333338</v>
      </c>
      <c r="H28" s="43">
        <f t="shared" si="2"/>
        <v>55.37777777777778</v>
      </c>
      <c r="I28" s="44" t="s">
        <v>105</v>
      </c>
      <c r="J28" s="45">
        <v>12</v>
      </c>
      <c r="K28" s="44"/>
    </row>
    <row r="29" spans="1:11" s="25" customFormat="1" ht="15.65">
      <c r="A29" s="41" t="s">
        <v>99</v>
      </c>
      <c r="B29" s="41" t="s">
        <v>97</v>
      </c>
      <c r="C29" s="41" t="s">
        <v>98</v>
      </c>
      <c r="D29" s="42">
        <v>27</v>
      </c>
      <c r="E29" s="43">
        <f t="shared" si="0"/>
        <v>0.9</v>
      </c>
      <c r="F29" s="42">
        <v>92</v>
      </c>
      <c r="G29" s="43">
        <f t="shared" si="1"/>
        <v>0.61333333333333329</v>
      </c>
      <c r="H29" s="43">
        <f t="shared" si="2"/>
        <v>55.199999999999996</v>
      </c>
      <c r="I29" s="44" t="s">
        <v>102</v>
      </c>
      <c r="J29" s="45">
        <v>13</v>
      </c>
      <c r="K29" s="44"/>
    </row>
    <row r="30" spans="1:11" s="25" customFormat="1" ht="15.65">
      <c r="A30" s="41" t="s">
        <v>14</v>
      </c>
      <c r="B30" s="41" t="s">
        <v>47</v>
      </c>
      <c r="C30" s="41" t="s">
        <v>48</v>
      </c>
      <c r="D30" s="42">
        <v>28</v>
      </c>
      <c r="E30" s="43">
        <f t="shared" si="0"/>
        <v>0.93333333333333335</v>
      </c>
      <c r="F30" s="42">
        <v>87</v>
      </c>
      <c r="G30" s="43">
        <f t="shared" si="1"/>
        <v>0.57999999999999996</v>
      </c>
      <c r="H30" s="43">
        <f t="shared" si="2"/>
        <v>54.133333333333333</v>
      </c>
      <c r="I30" s="44" t="s">
        <v>102</v>
      </c>
      <c r="J30" s="45">
        <v>14</v>
      </c>
      <c r="K30" s="44"/>
    </row>
    <row r="31" spans="1:11" s="25" customFormat="1" ht="15.65">
      <c r="A31" s="41" t="s">
        <v>99</v>
      </c>
      <c r="B31" s="41" t="s">
        <v>30</v>
      </c>
      <c r="C31" s="41" t="s">
        <v>31</v>
      </c>
      <c r="D31" s="42">
        <v>27</v>
      </c>
      <c r="E31" s="43">
        <f t="shared" si="0"/>
        <v>0.9</v>
      </c>
      <c r="F31" s="42">
        <v>90</v>
      </c>
      <c r="G31" s="43">
        <f t="shared" si="1"/>
        <v>0.6</v>
      </c>
      <c r="H31" s="43">
        <f t="shared" si="2"/>
        <v>54</v>
      </c>
      <c r="I31" s="44" t="s">
        <v>102</v>
      </c>
      <c r="J31" s="45">
        <v>15</v>
      </c>
      <c r="K31" s="44"/>
    </row>
    <row r="32" spans="1:11" ht="15.65">
      <c r="A32" s="41" t="s">
        <v>99</v>
      </c>
      <c r="B32" s="41" t="s">
        <v>64</v>
      </c>
      <c r="C32" s="41" t="s">
        <v>65</v>
      </c>
      <c r="D32" s="42">
        <v>28</v>
      </c>
      <c r="E32" s="43">
        <f t="shared" si="0"/>
        <v>0.93333333333333335</v>
      </c>
      <c r="F32" s="42">
        <v>84</v>
      </c>
      <c r="G32" s="43">
        <f t="shared" si="1"/>
        <v>0.56000000000000005</v>
      </c>
      <c r="H32" s="43">
        <f t="shared" si="2"/>
        <v>52.266666666666673</v>
      </c>
      <c r="I32" s="44" t="s">
        <v>102</v>
      </c>
      <c r="J32" s="45">
        <v>16</v>
      </c>
      <c r="K32" s="44"/>
    </row>
    <row r="33" spans="1:11">
      <c r="A33" s="36" t="s">
        <v>63</v>
      </c>
      <c r="B33" s="37" t="s">
        <v>93</v>
      </c>
      <c r="C33" s="37" t="s">
        <v>94</v>
      </c>
      <c r="D33" s="38">
        <v>26</v>
      </c>
      <c r="E33" s="39">
        <f t="shared" si="0"/>
        <v>0.8666666666666667</v>
      </c>
      <c r="F33" s="38">
        <v>80</v>
      </c>
      <c r="G33" s="39">
        <f t="shared" si="1"/>
        <v>0.53333333333333333</v>
      </c>
      <c r="H33" s="39">
        <f t="shared" si="2"/>
        <v>46.222222222222229</v>
      </c>
      <c r="I33" s="28" t="s">
        <v>102</v>
      </c>
      <c r="J33" s="40">
        <v>8</v>
      </c>
      <c r="K33" s="28"/>
    </row>
    <row r="34" spans="1:11" s="25" customFormat="1" ht="15.65">
      <c r="A34" s="36" t="s">
        <v>63</v>
      </c>
      <c r="B34" s="37" t="s">
        <v>70</v>
      </c>
      <c r="C34" s="37" t="s">
        <v>71</v>
      </c>
      <c r="D34" s="38">
        <v>26</v>
      </c>
      <c r="E34" s="39">
        <f t="shared" si="0"/>
        <v>0.8666666666666667</v>
      </c>
      <c r="F34" s="38">
        <v>79</v>
      </c>
      <c r="G34" s="39">
        <f t="shared" si="1"/>
        <v>0.52666666666666662</v>
      </c>
      <c r="H34" s="39">
        <f t="shared" si="2"/>
        <v>45.644444444444446</v>
      </c>
      <c r="I34" s="28" t="s">
        <v>102</v>
      </c>
      <c r="J34" s="40">
        <v>9</v>
      </c>
      <c r="K34" s="28"/>
    </row>
    <row r="35" spans="1:11" s="15" customFormat="1" ht="15.65">
      <c r="A35" s="41" t="s">
        <v>99</v>
      </c>
      <c r="B35" s="41" t="s">
        <v>57</v>
      </c>
      <c r="C35" s="41" t="s">
        <v>58</v>
      </c>
      <c r="D35" s="42">
        <v>25</v>
      </c>
      <c r="E35" s="43">
        <f t="shared" si="0"/>
        <v>0.83333333333333337</v>
      </c>
      <c r="F35" s="42">
        <v>80</v>
      </c>
      <c r="G35" s="43">
        <f t="shared" si="1"/>
        <v>0.53333333333333333</v>
      </c>
      <c r="H35" s="43">
        <f t="shared" si="2"/>
        <v>44.44444444444445</v>
      </c>
      <c r="I35" s="44" t="s">
        <v>102</v>
      </c>
      <c r="J35" s="45">
        <v>17</v>
      </c>
      <c r="K35" s="44"/>
    </row>
    <row r="36" spans="1:11" s="25" customFormat="1" ht="15.65">
      <c r="A36" s="36" t="s">
        <v>63</v>
      </c>
      <c r="B36" s="37" t="s">
        <v>95</v>
      </c>
      <c r="C36" s="37" t="s">
        <v>96</v>
      </c>
      <c r="D36" s="38">
        <v>27</v>
      </c>
      <c r="E36" s="39">
        <f t="shared" si="0"/>
        <v>0.9</v>
      </c>
      <c r="F36" s="38">
        <v>74</v>
      </c>
      <c r="G36" s="39">
        <f t="shared" si="1"/>
        <v>0.49333333333333335</v>
      </c>
      <c r="H36" s="39">
        <f t="shared" si="2"/>
        <v>44.4</v>
      </c>
      <c r="I36" s="28" t="s">
        <v>102</v>
      </c>
      <c r="J36" s="40">
        <v>10</v>
      </c>
      <c r="K36" s="28"/>
    </row>
    <row r="37" spans="1:11" ht="15.65">
      <c r="A37" s="41" t="s">
        <v>99</v>
      </c>
      <c r="B37" s="41" t="s">
        <v>55</v>
      </c>
      <c r="C37" s="41" t="s">
        <v>56</v>
      </c>
      <c r="D37" s="42">
        <v>26</v>
      </c>
      <c r="E37" s="43">
        <f t="shared" si="0"/>
        <v>0.8666666666666667</v>
      </c>
      <c r="F37" s="42">
        <v>75</v>
      </c>
      <c r="G37" s="43">
        <f t="shared" si="1"/>
        <v>0.5</v>
      </c>
      <c r="H37" s="43">
        <f t="shared" si="2"/>
        <v>43.333333333333336</v>
      </c>
      <c r="I37" s="44" t="s">
        <v>102</v>
      </c>
      <c r="J37" s="45">
        <v>18</v>
      </c>
      <c r="K37" s="44"/>
    </row>
    <row r="38" spans="1:11">
      <c r="A38" s="36" t="s">
        <v>63</v>
      </c>
      <c r="B38" s="37" t="s">
        <v>85</v>
      </c>
      <c r="C38" s="37" t="s">
        <v>86</v>
      </c>
      <c r="D38" s="38">
        <v>26</v>
      </c>
      <c r="E38" s="39">
        <f t="shared" si="0"/>
        <v>0.8666666666666667</v>
      </c>
      <c r="F38" s="38">
        <v>74</v>
      </c>
      <c r="G38" s="39">
        <f t="shared" si="1"/>
        <v>0.49333333333333335</v>
      </c>
      <c r="H38" s="39">
        <f t="shared" si="2"/>
        <v>42.75555555555556</v>
      </c>
      <c r="I38" s="28" t="s">
        <v>102</v>
      </c>
      <c r="J38" s="40">
        <v>11</v>
      </c>
      <c r="K38" s="28"/>
    </row>
    <row r="39" spans="1:11" s="25" customFormat="1" ht="15.65">
      <c r="A39" s="36" t="s">
        <v>63</v>
      </c>
      <c r="B39" s="37" t="s">
        <v>87</v>
      </c>
      <c r="C39" s="37" t="s">
        <v>88</v>
      </c>
      <c r="D39" s="38">
        <v>25</v>
      </c>
      <c r="E39" s="39">
        <f t="shared" si="0"/>
        <v>0.83333333333333337</v>
      </c>
      <c r="F39" s="38">
        <v>73</v>
      </c>
      <c r="G39" s="39">
        <f t="shared" si="1"/>
        <v>0.48666666666666669</v>
      </c>
      <c r="H39" s="39">
        <f t="shared" si="2"/>
        <v>40.555555555555564</v>
      </c>
      <c r="I39" s="28" t="s">
        <v>102</v>
      </c>
      <c r="J39" s="40">
        <v>12</v>
      </c>
      <c r="K39" s="28"/>
    </row>
    <row r="40" spans="1:11" ht="15.65">
      <c r="A40" s="41" t="s">
        <v>14</v>
      </c>
      <c r="B40" s="41" t="s">
        <v>59</v>
      </c>
      <c r="C40" s="41" t="s">
        <v>60</v>
      </c>
      <c r="D40" s="42">
        <v>23</v>
      </c>
      <c r="E40" s="43">
        <f t="shared" si="0"/>
        <v>0.76666666666666672</v>
      </c>
      <c r="F40" s="42">
        <v>63</v>
      </c>
      <c r="G40" s="43">
        <f t="shared" si="1"/>
        <v>0.42</v>
      </c>
      <c r="H40" s="43">
        <f t="shared" si="2"/>
        <v>32.200000000000003</v>
      </c>
      <c r="I40" s="44" t="s">
        <v>102</v>
      </c>
      <c r="J40" s="45">
        <v>19</v>
      </c>
      <c r="K40" s="44"/>
    </row>
    <row r="41" spans="1:11">
      <c r="A41" s="36" t="s">
        <v>63</v>
      </c>
      <c r="B41" s="37" t="s">
        <v>68</v>
      </c>
      <c r="C41" s="37" t="s">
        <v>69</v>
      </c>
      <c r="D41" s="38">
        <v>21</v>
      </c>
      <c r="E41" s="39">
        <f t="shared" si="0"/>
        <v>0.7</v>
      </c>
      <c r="F41" s="38">
        <v>61</v>
      </c>
      <c r="G41" s="39">
        <f t="shared" si="1"/>
        <v>0.40666666666666668</v>
      </c>
      <c r="H41" s="39">
        <f t="shared" si="2"/>
        <v>28.466666666666669</v>
      </c>
      <c r="I41" s="28" t="s">
        <v>102</v>
      </c>
      <c r="J41" s="40">
        <v>13</v>
      </c>
      <c r="K41" s="28"/>
    </row>
    <row r="42" spans="1:11">
      <c r="A42" s="36" t="s">
        <v>63</v>
      </c>
      <c r="B42" s="37" t="s">
        <v>74</v>
      </c>
      <c r="C42" s="37" t="s">
        <v>75</v>
      </c>
      <c r="D42" s="38">
        <v>20</v>
      </c>
      <c r="E42" s="39">
        <f t="shared" si="0"/>
        <v>0.66666666666666663</v>
      </c>
      <c r="F42" s="38">
        <v>58</v>
      </c>
      <c r="G42" s="39">
        <f t="shared" si="1"/>
        <v>0.38666666666666666</v>
      </c>
      <c r="H42" s="39">
        <f t="shared" si="2"/>
        <v>25.777777777777779</v>
      </c>
      <c r="I42" s="28" t="s">
        <v>102</v>
      </c>
      <c r="J42" s="40">
        <v>14</v>
      </c>
      <c r="K42" s="28"/>
    </row>
    <row r="43" spans="1:11">
      <c r="A43" s="36" t="s">
        <v>63</v>
      </c>
      <c r="B43" s="37" t="s">
        <v>81</v>
      </c>
      <c r="C43" s="37" t="s">
        <v>82</v>
      </c>
      <c r="D43" s="38">
        <v>17</v>
      </c>
      <c r="E43" s="39">
        <f t="shared" si="0"/>
        <v>0.56666666666666665</v>
      </c>
      <c r="F43" s="38">
        <v>41</v>
      </c>
      <c r="G43" s="39">
        <f t="shared" si="1"/>
        <v>0.27333333333333332</v>
      </c>
      <c r="H43" s="39">
        <f t="shared" si="2"/>
        <v>15.488888888888889</v>
      </c>
      <c r="I43" s="28" t="s">
        <v>102</v>
      </c>
      <c r="J43" s="40">
        <v>15</v>
      </c>
      <c r="K43" s="28"/>
    </row>
    <row r="44" spans="1:11">
      <c r="A44" s="36" t="s">
        <v>63</v>
      </c>
      <c r="B44" s="37" t="s">
        <v>61</v>
      </c>
      <c r="C44" s="37" t="s">
        <v>62</v>
      </c>
      <c r="D44" s="38">
        <v>17</v>
      </c>
      <c r="E44" s="39">
        <f t="shared" si="0"/>
        <v>0.56666666666666665</v>
      </c>
      <c r="F44" s="38">
        <v>39</v>
      </c>
      <c r="G44" s="39">
        <f t="shared" si="1"/>
        <v>0.26</v>
      </c>
      <c r="H44" s="39">
        <f t="shared" si="2"/>
        <v>14.733333333333334</v>
      </c>
      <c r="I44" s="28" t="s">
        <v>102</v>
      </c>
      <c r="J44" s="40">
        <v>16</v>
      </c>
      <c r="K44" s="28"/>
    </row>
    <row r="45" spans="1:11" s="25" customFormat="1" ht="15.65">
      <c r="A45" s="36" t="s">
        <v>63</v>
      </c>
      <c r="B45" s="37" t="s">
        <v>39</v>
      </c>
      <c r="C45" s="37" t="s">
        <v>84</v>
      </c>
      <c r="D45" s="38">
        <v>13</v>
      </c>
      <c r="E45" s="39">
        <f t="shared" si="0"/>
        <v>0.43333333333333335</v>
      </c>
      <c r="F45" s="38">
        <v>32</v>
      </c>
      <c r="G45" s="39">
        <f t="shared" si="1"/>
        <v>0.21333333333333335</v>
      </c>
      <c r="H45" s="39">
        <f t="shared" si="2"/>
        <v>9.2444444444444454</v>
      </c>
      <c r="I45" s="28" t="s">
        <v>102</v>
      </c>
      <c r="J45" s="40">
        <v>17</v>
      </c>
      <c r="K45" s="28"/>
    </row>
    <row r="46" spans="1:11" ht="15.65">
      <c r="A46" s="41" t="s">
        <v>14</v>
      </c>
      <c r="B46" s="41" t="s">
        <v>28</v>
      </c>
      <c r="C46" s="41" t="s">
        <v>29</v>
      </c>
      <c r="D46" s="42">
        <v>5</v>
      </c>
      <c r="E46" s="43">
        <f t="shared" si="0"/>
        <v>0.16666666666666666</v>
      </c>
      <c r="F46" s="42">
        <v>6</v>
      </c>
      <c r="G46" s="43">
        <f t="shared" si="1"/>
        <v>0.04</v>
      </c>
      <c r="H46" s="43">
        <f t="shared" si="2"/>
        <v>0.66666666666666663</v>
      </c>
      <c r="I46" s="44" t="s">
        <v>102</v>
      </c>
      <c r="J46" s="45">
        <v>20</v>
      </c>
      <c r="K46" s="44"/>
    </row>
    <row r="47" spans="1:11">
      <c r="A47" s="36" t="s">
        <v>63</v>
      </c>
      <c r="B47" s="37" t="s">
        <v>77</v>
      </c>
      <c r="C47" s="37" t="s">
        <v>78</v>
      </c>
      <c r="D47" s="38">
        <v>3</v>
      </c>
      <c r="E47" s="39">
        <f t="shared" si="0"/>
        <v>0.1</v>
      </c>
      <c r="F47" s="38">
        <v>3</v>
      </c>
      <c r="G47" s="39">
        <f t="shared" si="1"/>
        <v>0.02</v>
      </c>
      <c r="H47" s="39">
        <f t="shared" si="2"/>
        <v>0.2</v>
      </c>
      <c r="I47" s="28" t="s">
        <v>102</v>
      </c>
      <c r="J47" s="40">
        <v>18</v>
      </c>
      <c r="K47" s="28"/>
    </row>
    <row r="48" spans="1:11">
      <c r="A48" s="36" t="s">
        <v>14</v>
      </c>
      <c r="B48" s="37" t="s">
        <v>37</v>
      </c>
      <c r="C48" s="37" t="s">
        <v>38</v>
      </c>
      <c r="D48" s="38"/>
      <c r="E48" s="39">
        <f t="shared" si="0"/>
        <v>0</v>
      </c>
      <c r="F48" s="38"/>
      <c r="G48" s="39">
        <f t="shared" si="1"/>
        <v>0</v>
      </c>
      <c r="H48" s="39">
        <f t="shared" si="2"/>
        <v>0</v>
      </c>
      <c r="I48" s="28"/>
      <c r="J48" s="40">
        <v>21</v>
      </c>
      <c r="K48" s="28"/>
    </row>
    <row r="49" spans="1:11">
      <c r="A49" s="36" t="s">
        <v>14</v>
      </c>
      <c r="B49" s="37" t="s">
        <v>17</v>
      </c>
      <c r="C49" s="37" t="s">
        <v>18</v>
      </c>
      <c r="D49" s="38"/>
      <c r="E49" s="39">
        <f t="shared" si="0"/>
        <v>0</v>
      </c>
      <c r="F49" s="38"/>
      <c r="G49" s="39">
        <f t="shared" si="1"/>
        <v>0</v>
      </c>
      <c r="H49" s="39">
        <f t="shared" si="2"/>
        <v>0</v>
      </c>
      <c r="I49" s="28"/>
      <c r="J49" s="40">
        <v>21</v>
      </c>
      <c r="K49" s="28"/>
    </row>
    <row r="50" spans="1:11">
      <c r="A50" s="36" t="s">
        <v>14</v>
      </c>
      <c r="B50" s="37" t="s">
        <v>50</v>
      </c>
      <c r="C50" s="37" t="s">
        <v>51</v>
      </c>
      <c r="D50" s="38">
        <v>0</v>
      </c>
      <c r="E50" s="39">
        <f t="shared" si="0"/>
        <v>0</v>
      </c>
      <c r="F50" s="38">
        <v>0</v>
      </c>
      <c r="G50" s="39">
        <f t="shared" si="1"/>
        <v>0</v>
      </c>
      <c r="H50" s="39">
        <f t="shared" si="2"/>
        <v>0</v>
      </c>
      <c r="I50" s="28" t="s">
        <v>105</v>
      </c>
      <c r="J50" s="40">
        <v>21</v>
      </c>
      <c r="K50" s="40"/>
    </row>
    <row r="51" spans="1:11">
      <c r="A51" s="36" t="s">
        <v>14</v>
      </c>
      <c r="B51" s="37" t="s">
        <v>50</v>
      </c>
      <c r="C51" s="37" t="s">
        <v>52</v>
      </c>
      <c r="D51" s="38">
        <v>0</v>
      </c>
      <c r="E51" s="39">
        <f t="shared" si="0"/>
        <v>0</v>
      </c>
      <c r="F51" s="38">
        <v>0</v>
      </c>
      <c r="G51" s="39">
        <f t="shared" si="1"/>
        <v>0</v>
      </c>
      <c r="H51" s="39">
        <f t="shared" si="2"/>
        <v>0</v>
      </c>
      <c r="I51" s="28" t="s">
        <v>105</v>
      </c>
      <c r="J51" s="40">
        <v>21</v>
      </c>
      <c r="K51" s="28"/>
    </row>
    <row r="52" spans="1:11">
      <c r="A52" s="36" t="s">
        <v>14</v>
      </c>
      <c r="B52" s="37" t="s">
        <v>53</v>
      </c>
      <c r="C52" s="37" t="s">
        <v>54</v>
      </c>
      <c r="D52" s="38">
        <v>0</v>
      </c>
      <c r="E52" s="39">
        <f t="shared" si="0"/>
        <v>0</v>
      </c>
      <c r="F52" s="38">
        <v>0</v>
      </c>
      <c r="G52" s="39">
        <f t="shared" si="1"/>
        <v>0</v>
      </c>
      <c r="H52" s="39">
        <f t="shared" si="2"/>
        <v>0</v>
      </c>
      <c r="I52" s="28" t="s">
        <v>105</v>
      </c>
      <c r="J52" s="40">
        <v>21</v>
      </c>
      <c r="K52" s="28"/>
    </row>
    <row r="53" spans="1:11">
      <c r="A53" s="36" t="s">
        <v>99</v>
      </c>
      <c r="B53" s="37" t="s">
        <v>44</v>
      </c>
      <c r="C53" s="37" t="s">
        <v>45</v>
      </c>
      <c r="D53" s="38">
        <v>0</v>
      </c>
      <c r="E53" s="39">
        <f t="shared" si="0"/>
        <v>0</v>
      </c>
      <c r="F53" s="38">
        <v>0</v>
      </c>
      <c r="G53" s="39">
        <f t="shared" si="1"/>
        <v>0</v>
      </c>
      <c r="H53" s="39">
        <f t="shared" si="2"/>
        <v>0</v>
      </c>
      <c r="I53" s="28" t="s">
        <v>102</v>
      </c>
      <c r="J53" s="40">
        <v>21</v>
      </c>
      <c r="K53" s="28"/>
    </row>
    <row r="54" spans="1:11">
      <c r="A54" s="36" t="s">
        <v>14</v>
      </c>
      <c r="B54" s="37" t="s">
        <v>100</v>
      </c>
      <c r="C54" s="37" t="s">
        <v>101</v>
      </c>
      <c r="D54" s="38">
        <v>0</v>
      </c>
      <c r="E54" s="39">
        <f t="shared" si="0"/>
        <v>0</v>
      </c>
      <c r="F54" s="38">
        <v>0</v>
      </c>
      <c r="G54" s="39">
        <f t="shared" si="1"/>
        <v>0</v>
      </c>
      <c r="H54" s="39">
        <f t="shared" si="2"/>
        <v>0</v>
      </c>
      <c r="I54" s="28" t="s">
        <v>105</v>
      </c>
      <c r="J54" s="40">
        <v>21</v>
      </c>
      <c r="K54" s="28"/>
    </row>
    <row r="55" spans="1:11" hidden="1">
      <c r="A55" s="12"/>
      <c r="B55" s="9"/>
      <c r="C55" s="9"/>
      <c r="D55" s="8"/>
      <c r="E55" s="6"/>
      <c r="F55" s="8"/>
      <c r="G55" s="6"/>
      <c r="H55" s="7"/>
      <c r="I55" s="16"/>
      <c r="J55" s="16"/>
    </row>
  </sheetData>
  <autoFilter ref="A7:K54">
    <sortState ref="A8:K54">
      <sortCondition descending="1" ref="H7:H54"/>
    </sortState>
  </autoFilter>
  <mergeCells count="2">
    <mergeCell ref="A2:B2"/>
    <mergeCell ref="A5:I5"/>
  </mergeCells>
  <phoneticPr fontId="0" type="noConversion"/>
  <pageMargins left="0.7" right="0.7" top="0.78740157499999996" bottom="0.78740157499999996" header="0.3" footer="0.3"/>
  <pageSetup paperSize="9" scale="7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8:K34"/>
  <sheetViews>
    <sheetView zoomScale="130" workbookViewId="0">
      <selection activeCell="I1" activeCellId="2" sqref="E1:E65536 G1:G65536 I1:I65536"/>
    </sheetView>
  </sheetViews>
  <sheetFormatPr baseColWidth="10" defaultRowHeight="15.05"/>
  <cols>
    <col min="5" max="5" width="0" hidden="1" customWidth="1"/>
    <col min="7" max="7" width="0" hidden="1" customWidth="1"/>
    <col min="9" max="9" width="0" hidden="1" customWidth="1"/>
  </cols>
  <sheetData>
    <row r="8" spans="1:11">
      <c r="A8" s="28"/>
      <c r="B8" s="28"/>
      <c r="C8" s="28"/>
      <c r="D8" s="28"/>
      <c r="E8" s="28"/>
      <c r="F8" s="28"/>
      <c r="G8" s="28"/>
      <c r="H8" s="28"/>
      <c r="I8" s="28"/>
      <c r="J8" s="28"/>
    </row>
    <row r="9" spans="1:11">
      <c r="A9" s="28"/>
      <c r="B9" s="28"/>
      <c r="C9" s="28"/>
      <c r="D9" s="28"/>
      <c r="E9" s="28"/>
      <c r="F9" s="28"/>
      <c r="G9" s="28"/>
      <c r="H9" s="28"/>
      <c r="I9" s="28"/>
      <c r="J9" s="28"/>
    </row>
    <row r="10" spans="1:11">
      <c r="A10" s="46" t="s">
        <v>13</v>
      </c>
      <c r="B10" s="46" t="s">
        <v>10</v>
      </c>
      <c r="C10" s="46" t="s">
        <v>0</v>
      </c>
      <c r="D10" s="47" t="s">
        <v>1</v>
      </c>
      <c r="E10" s="46" t="s">
        <v>7</v>
      </c>
      <c r="F10" s="47" t="s">
        <v>6</v>
      </c>
      <c r="G10" s="46" t="s">
        <v>8</v>
      </c>
      <c r="H10" s="46" t="s">
        <v>2</v>
      </c>
      <c r="I10" s="28"/>
      <c r="J10" s="40" t="s">
        <v>106</v>
      </c>
    </row>
    <row r="11" spans="1:11">
      <c r="A11" s="36" t="s">
        <v>19</v>
      </c>
      <c r="B11" s="37" t="s">
        <v>39</v>
      </c>
      <c r="C11" s="37" t="s">
        <v>41</v>
      </c>
      <c r="D11" s="38">
        <v>30</v>
      </c>
      <c r="E11" s="39">
        <v>1</v>
      </c>
      <c r="F11" s="38">
        <v>122</v>
      </c>
      <c r="G11" s="39">
        <v>0.81333333333333335</v>
      </c>
      <c r="H11" s="39">
        <v>81.333333333333329</v>
      </c>
      <c r="I11" s="28" t="s">
        <v>102</v>
      </c>
      <c r="J11" s="40">
        <v>1</v>
      </c>
    </row>
    <row r="12" spans="1:11">
      <c r="A12" s="36" t="s">
        <v>14</v>
      </c>
      <c r="B12" s="37" t="s">
        <v>39</v>
      </c>
      <c r="C12" s="37" t="s">
        <v>40</v>
      </c>
      <c r="D12" s="38">
        <v>30</v>
      </c>
      <c r="E12" s="39">
        <v>1</v>
      </c>
      <c r="F12" s="38">
        <v>120</v>
      </c>
      <c r="G12" s="39">
        <v>0.8</v>
      </c>
      <c r="H12" s="39">
        <v>80</v>
      </c>
      <c r="I12" s="28" t="s">
        <v>102</v>
      </c>
      <c r="J12" s="40">
        <v>2</v>
      </c>
    </row>
    <row r="13" spans="1:11">
      <c r="A13" s="36" t="s">
        <v>99</v>
      </c>
      <c r="B13" s="37" t="s">
        <v>46</v>
      </c>
      <c r="C13" s="37" t="s">
        <v>16</v>
      </c>
      <c r="D13" s="38">
        <v>30</v>
      </c>
      <c r="E13" s="39">
        <v>1</v>
      </c>
      <c r="F13" s="38">
        <v>117</v>
      </c>
      <c r="G13" s="39">
        <v>0.78</v>
      </c>
      <c r="H13" s="39">
        <v>78</v>
      </c>
      <c r="I13" s="28" t="s">
        <v>102</v>
      </c>
      <c r="J13" s="40">
        <v>3</v>
      </c>
    </row>
    <row r="14" spans="1:11">
      <c r="A14" s="36" t="s">
        <v>14</v>
      </c>
      <c r="B14" s="37" t="s">
        <v>42</v>
      </c>
      <c r="C14" s="37" t="s">
        <v>43</v>
      </c>
      <c r="D14" s="38">
        <v>30</v>
      </c>
      <c r="E14" s="39">
        <v>1</v>
      </c>
      <c r="F14" s="38">
        <v>114</v>
      </c>
      <c r="G14" s="39">
        <v>0.76</v>
      </c>
      <c r="H14" s="39">
        <v>76</v>
      </c>
      <c r="I14" s="28" t="s">
        <v>105</v>
      </c>
      <c r="J14" s="40">
        <v>4</v>
      </c>
    </row>
    <row r="15" spans="1:11">
      <c r="A15" s="36" t="s">
        <v>14</v>
      </c>
      <c r="B15" s="37" t="s">
        <v>104</v>
      </c>
      <c r="C15" s="37" t="s">
        <v>49</v>
      </c>
      <c r="D15" s="38">
        <v>30</v>
      </c>
      <c r="E15" s="39">
        <v>1</v>
      </c>
      <c r="F15" s="38">
        <v>114</v>
      </c>
      <c r="G15" s="39">
        <v>0.76</v>
      </c>
      <c r="H15" s="39">
        <v>76</v>
      </c>
      <c r="I15" s="28" t="s">
        <v>103</v>
      </c>
      <c r="J15" s="40">
        <v>4</v>
      </c>
      <c r="K15" s="15"/>
    </row>
    <row r="16" spans="1:11">
      <c r="A16" s="36" t="s">
        <v>99</v>
      </c>
      <c r="B16" s="37" t="s">
        <v>34</v>
      </c>
      <c r="C16" s="37" t="s">
        <v>35</v>
      </c>
      <c r="D16" s="38">
        <v>30</v>
      </c>
      <c r="E16" s="39">
        <v>1</v>
      </c>
      <c r="F16" s="38">
        <v>102</v>
      </c>
      <c r="G16" s="39">
        <v>0.68</v>
      </c>
      <c r="H16" s="39">
        <v>68</v>
      </c>
      <c r="I16" s="28" t="s">
        <v>102</v>
      </c>
      <c r="J16" s="40">
        <v>5</v>
      </c>
    </row>
    <row r="17" spans="1:11">
      <c r="A17" s="36" t="s">
        <v>14</v>
      </c>
      <c r="B17" s="37" t="s">
        <v>25</v>
      </c>
      <c r="C17" s="37" t="s">
        <v>107</v>
      </c>
      <c r="D17" s="38">
        <v>29</v>
      </c>
      <c r="E17" s="39">
        <v>0.96666666666666667</v>
      </c>
      <c r="F17" s="38">
        <v>105</v>
      </c>
      <c r="G17" s="39">
        <v>0.7</v>
      </c>
      <c r="H17" s="39">
        <v>67.666666666666657</v>
      </c>
      <c r="I17" s="28" t="s">
        <v>102</v>
      </c>
      <c r="J17" s="40">
        <v>6</v>
      </c>
    </row>
    <row r="18" spans="1:11" s="15" customFormat="1">
      <c r="A18" s="36" t="s">
        <v>99</v>
      </c>
      <c r="B18" s="37" t="s">
        <v>22</v>
      </c>
      <c r="C18" s="37" t="s">
        <v>18</v>
      </c>
      <c r="D18" s="38">
        <v>29</v>
      </c>
      <c r="E18" s="39">
        <v>0.96666666666666667</v>
      </c>
      <c r="F18" s="38">
        <v>100</v>
      </c>
      <c r="G18" s="39">
        <v>0.66666666666666663</v>
      </c>
      <c r="H18" s="39">
        <v>64.444444444444443</v>
      </c>
      <c r="I18" s="28" t="s">
        <v>102</v>
      </c>
      <c r="J18" s="40">
        <v>7</v>
      </c>
    </row>
    <row r="19" spans="1:11">
      <c r="A19" s="36" t="s">
        <v>14</v>
      </c>
      <c r="B19" s="37" t="s">
        <v>20</v>
      </c>
      <c r="C19" s="37" t="s">
        <v>36</v>
      </c>
      <c r="D19" s="38">
        <v>29</v>
      </c>
      <c r="E19" s="39">
        <v>0.96666666666666667</v>
      </c>
      <c r="F19" s="38">
        <v>99</v>
      </c>
      <c r="G19" s="39">
        <v>0.66</v>
      </c>
      <c r="H19" s="39">
        <v>63.8</v>
      </c>
      <c r="I19" s="28" t="s">
        <v>102</v>
      </c>
      <c r="J19" s="40">
        <v>8</v>
      </c>
    </row>
    <row r="20" spans="1:11">
      <c r="A20" s="36" t="s">
        <v>99</v>
      </c>
      <c r="B20" s="37" t="s">
        <v>15</v>
      </c>
      <c r="C20" s="37" t="s">
        <v>16</v>
      </c>
      <c r="D20" s="38">
        <v>29</v>
      </c>
      <c r="E20" s="39">
        <v>0.96666666666666667</v>
      </c>
      <c r="F20" s="38">
        <v>99</v>
      </c>
      <c r="G20" s="39">
        <v>0.66</v>
      </c>
      <c r="H20" s="39">
        <v>63.8</v>
      </c>
      <c r="I20" s="28" t="s">
        <v>102</v>
      </c>
      <c r="J20" s="40">
        <v>8</v>
      </c>
    </row>
    <row r="21" spans="1:11" s="15" customFormat="1">
      <c r="A21" s="36" t="s">
        <v>99</v>
      </c>
      <c r="B21" s="37" t="s">
        <v>32</v>
      </c>
      <c r="C21" s="37" t="s">
        <v>33</v>
      </c>
      <c r="D21" s="38">
        <v>30</v>
      </c>
      <c r="E21" s="39">
        <v>1</v>
      </c>
      <c r="F21" s="38">
        <v>95</v>
      </c>
      <c r="G21" s="39">
        <v>0.6333333333333333</v>
      </c>
      <c r="H21" s="39">
        <v>63.333333333333329</v>
      </c>
      <c r="I21" s="28" t="s">
        <v>102</v>
      </c>
      <c r="J21" s="40">
        <v>9</v>
      </c>
      <c r="K21"/>
    </row>
    <row r="22" spans="1:11">
      <c r="A22" s="36" t="s">
        <v>14</v>
      </c>
      <c r="B22" s="37" t="s">
        <v>23</v>
      </c>
      <c r="C22" s="37" t="s">
        <v>24</v>
      </c>
      <c r="D22" s="38">
        <v>27</v>
      </c>
      <c r="E22" s="39">
        <v>0.9</v>
      </c>
      <c r="F22" s="38">
        <v>95</v>
      </c>
      <c r="G22" s="39">
        <v>0.6333333333333333</v>
      </c>
      <c r="H22" s="39">
        <v>57</v>
      </c>
      <c r="I22" s="28" t="s">
        <v>102</v>
      </c>
      <c r="J22" s="40">
        <v>10</v>
      </c>
    </row>
    <row r="23" spans="1:11" s="25" customFormat="1" ht="15.65">
      <c r="A23" s="36" t="s">
        <v>14</v>
      </c>
      <c r="B23" s="37" t="s">
        <v>20</v>
      </c>
      <c r="C23" s="37" t="s">
        <v>21</v>
      </c>
      <c r="D23" s="38">
        <v>28</v>
      </c>
      <c r="E23" s="39">
        <v>0.93333333333333335</v>
      </c>
      <c r="F23" s="38">
        <v>90</v>
      </c>
      <c r="G23" s="39">
        <v>0.6</v>
      </c>
      <c r="H23" s="39">
        <v>56</v>
      </c>
      <c r="I23" s="28" t="s">
        <v>102</v>
      </c>
      <c r="J23" s="40">
        <v>11</v>
      </c>
      <c r="K23"/>
    </row>
    <row r="24" spans="1:11" s="25" customFormat="1" ht="15.65">
      <c r="A24" s="41" t="s">
        <v>99</v>
      </c>
      <c r="B24" s="41" t="s">
        <v>26</v>
      </c>
      <c r="C24" s="41" t="s">
        <v>27</v>
      </c>
      <c r="D24" s="42">
        <v>28</v>
      </c>
      <c r="E24" s="43">
        <v>0.93333333333333335</v>
      </c>
      <c r="F24" s="42">
        <v>89</v>
      </c>
      <c r="G24" s="43">
        <v>0.59333333333333338</v>
      </c>
      <c r="H24" s="43">
        <v>55.37777777777778</v>
      </c>
      <c r="I24" s="44" t="s">
        <v>105</v>
      </c>
      <c r="J24" s="45">
        <v>12</v>
      </c>
    </row>
    <row r="25" spans="1:11" s="25" customFormat="1" ht="15.65">
      <c r="A25" s="41" t="s">
        <v>99</v>
      </c>
      <c r="B25" s="41" t="s">
        <v>97</v>
      </c>
      <c r="C25" s="41" t="s">
        <v>98</v>
      </c>
      <c r="D25" s="42">
        <v>27</v>
      </c>
      <c r="E25" s="43">
        <v>0.9</v>
      </c>
      <c r="F25" s="42">
        <v>92</v>
      </c>
      <c r="G25" s="43">
        <v>0.61333333333333329</v>
      </c>
      <c r="H25" s="43">
        <v>55.2</v>
      </c>
      <c r="I25" s="44" t="s">
        <v>102</v>
      </c>
      <c r="J25" s="45">
        <v>13</v>
      </c>
    </row>
    <row r="26" spans="1:11" s="25" customFormat="1" ht="15.65">
      <c r="A26" s="41" t="s">
        <v>14</v>
      </c>
      <c r="B26" s="41" t="s">
        <v>47</v>
      </c>
      <c r="C26" s="41" t="s">
        <v>48</v>
      </c>
      <c r="D26" s="42">
        <v>28</v>
      </c>
      <c r="E26" s="43">
        <v>0.93333333333333335</v>
      </c>
      <c r="F26" s="42">
        <v>87</v>
      </c>
      <c r="G26" s="43">
        <v>0.57999999999999996</v>
      </c>
      <c r="H26" s="43">
        <v>54.133333333333333</v>
      </c>
      <c r="I26" s="44" t="s">
        <v>102</v>
      </c>
      <c r="J26" s="45">
        <v>14</v>
      </c>
    </row>
    <row r="27" spans="1:11" s="25" customFormat="1" ht="15.65">
      <c r="A27" s="41" t="s">
        <v>99</v>
      </c>
      <c r="B27" s="41" t="s">
        <v>30</v>
      </c>
      <c r="C27" s="41" t="s">
        <v>31</v>
      </c>
      <c r="D27" s="42">
        <v>27</v>
      </c>
      <c r="E27" s="43">
        <v>0.9</v>
      </c>
      <c r="F27" s="42">
        <v>90</v>
      </c>
      <c r="G27" s="43">
        <v>0.6</v>
      </c>
      <c r="H27" s="43">
        <v>54</v>
      </c>
      <c r="I27" s="44" t="s">
        <v>102</v>
      </c>
      <c r="J27" s="45">
        <v>15</v>
      </c>
    </row>
    <row r="28" spans="1:11" ht="15.65">
      <c r="A28" s="41" t="s">
        <v>99</v>
      </c>
      <c r="B28" s="41" t="s">
        <v>64</v>
      </c>
      <c r="C28" s="41" t="s">
        <v>65</v>
      </c>
      <c r="D28" s="42">
        <v>28</v>
      </c>
      <c r="E28" s="43">
        <v>0.93333333333333335</v>
      </c>
      <c r="F28" s="42">
        <v>84</v>
      </c>
      <c r="G28" s="43">
        <v>0.56000000000000005</v>
      </c>
      <c r="H28" s="43">
        <v>52.266666666666673</v>
      </c>
      <c r="I28" s="44" t="s">
        <v>102</v>
      </c>
      <c r="J28" s="45">
        <v>16</v>
      </c>
      <c r="K28" s="25"/>
    </row>
    <row r="29" spans="1:11" s="15" customFormat="1" ht="15.65">
      <c r="A29" s="41" t="s">
        <v>99</v>
      </c>
      <c r="B29" s="41" t="s">
        <v>57</v>
      </c>
      <c r="C29" s="41" t="s">
        <v>58</v>
      </c>
      <c r="D29" s="42">
        <v>25</v>
      </c>
      <c r="E29" s="43">
        <v>0.83333333333333337</v>
      </c>
      <c r="F29" s="42">
        <v>80</v>
      </c>
      <c r="G29" s="43">
        <v>0.53333333333333333</v>
      </c>
      <c r="H29" s="43">
        <v>44.44444444444445</v>
      </c>
      <c r="I29" s="44" t="s">
        <v>102</v>
      </c>
      <c r="J29" s="45">
        <v>17</v>
      </c>
      <c r="K29" s="25"/>
    </row>
    <row r="30" spans="1:11" ht="15.65">
      <c r="A30" s="41" t="s">
        <v>99</v>
      </c>
      <c r="B30" s="41" t="s">
        <v>55</v>
      </c>
      <c r="C30" s="41" t="s">
        <v>56</v>
      </c>
      <c r="D30" s="42">
        <v>26</v>
      </c>
      <c r="E30" s="43">
        <v>0.8666666666666667</v>
      </c>
      <c r="F30" s="42">
        <v>75</v>
      </c>
      <c r="G30" s="43">
        <v>0.5</v>
      </c>
      <c r="H30" s="43">
        <v>43.333333333333336</v>
      </c>
      <c r="I30" s="44" t="s">
        <v>102</v>
      </c>
      <c r="J30" s="45">
        <v>18</v>
      </c>
      <c r="K30" s="25"/>
    </row>
    <row r="31" spans="1:11" ht="15.65">
      <c r="A31" s="41" t="s">
        <v>14</v>
      </c>
      <c r="B31" s="41" t="s">
        <v>59</v>
      </c>
      <c r="C31" s="41" t="s">
        <v>60</v>
      </c>
      <c r="D31" s="42">
        <v>23</v>
      </c>
      <c r="E31" s="43">
        <v>0.76666666666666672</v>
      </c>
      <c r="F31" s="42">
        <v>63</v>
      </c>
      <c r="G31" s="43">
        <v>0.42</v>
      </c>
      <c r="H31" s="43">
        <v>32.200000000000003</v>
      </c>
      <c r="I31" s="44" t="s">
        <v>102</v>
      </c>
      <c r="J31" s="45">
        <v>19</v>
      </c>
      <c r="K31" s="25"/>
    </row>
    <row r="32" spans="1:11" ht="15.65">
      <c r="A32" s="41" t="s">
        <v>14</v>
      </c>
      <c r="B32" s="41" t="s">
        <v>28</v>
      </c>
      <c r="C32" s="41" t="s">
        <v>29</v>
      </c>
      <c r="D32" s="42">
        <v>5</v>
      </c>
      <c r="E32" s="43">
        <v>0.16666666666666666</v>
      </c>
      <c r="F32" s="42">
        <v>6</v>
      </c>
      <c r="G32" s="43">
        <v>0.04</v>
      </c>
      <c r="H32" s="43">
        <v>0.66666666666666663</v>
      </c>
      <c r="I32" s="44" t="s">
        <v>102</v>
      </c>
      <c r="J32" s="45">
        <v>20</v>
      </c>
      <c r="K32" s="25"/>
    </row>
    <row r="33" spans="1:10">
      <c r="A33" s="28"/>
      <c r="B33" s="28"/>
      <c r="C33" s="28"/>
      <c r="D33" s="28"/>
      <c r="E33" s="28"/>
      <c r="F33" s="28"/>
      <c r="G33" s="28"/>
      <c r="H33" s="28"/>
      <c r="I33" s="28"/>
      <c r="J33" s="28"/>
    </row>
    <row r="34" spans="1:10">
      <c r="A34" s="28"/>
      <c r="B34" s="28"/>
      <c r="C34" s="28"/>
      <c r="D34" s="28"/>
      <c r="E34" s="28"/>
      <c r="F34" s="28"/>
      <c r="G34" s="28"/>
      <c r="H34" s="28"/>
      <c r="I34" s="28"/>
      <c r="J34" s="28"/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K55"/>
  <sheetViews>
    <sheetView zoomScale="115" zoomScaleNormal="70" workbookViewId="0">
      <pane ySplit="7" topLeftCell="A8" activePane="bottomLeft" state="frozen"/>
      <selection pane="bottomLeft" activeCell="K60" sqref="K60"/>
    </sheetView>
  </sheetViews>
  <sheetFormatPr baseColWidth="10" defaultRowHeight="15.05"/>
  <cols>
    <col min="1" max="1" width="11" style="28" customWidth="1"/>
    <col min="2" max="2" width="17.109375" style="28" customWidth="1"/>
    <col min="3" max="3" width="11.5546875" style="28"/>
    <col min="4" max="4" width="27.77734375" style="48" customWidth="1"/>
    <col min="5" max="5" width="19.109375" style="28" hidden="1" customWidth="1"/>
    <col min="6" max="6" width="23.44140625" style="48" customWidth="1"/>
    <col min="7" max="7" width="23.44140625" style="28" hidden="1" customWidth="1"/>
    <col min="8" max="8" width="14.77734375" style="28" customWidth="1"/>
    <col min="9" max="9" width="0" style="28" hidden="1" customWidth="1"/>
    <col min="10" max="10" width="11.6640625" style="28" bestFit="1" customWidth="1"/>
    <col min="11" max="16384" width="11.5546875" style="28"/>
  </cols>
  <sheetData>
    <row r="1" spans="1:11" ht="15.65" thickBot="1"/>
    <row r="2" spans="1:11" ht="21.3">
      <c r="A2" s="58" t="s">
        <v>12</v>
      </c>
      <c r="B2" s="58"/>
      <c r="C2" s="49" t="s">
        <v>9</v>
      </c>
      <c r="H2" s="50" t="s">
        <v>3</v>
      </c>
      <c r="I2" s="29">
        <v>30</v>
      </c>
    </row>
    <row r="3" spans="1:11">
      <c r="H3" s="51" t="s">
        <v>4</v>
      </c>
      <c r="I3" s="30">
        <v>150</v>
      </c>
    </row>
    <row r="4" spans="1:11" ht="15.65" thickBot="1">
      <c r="H4" s="52" t="s">
        <v>5</v>
      </c>
      <c r="I4" s="31">
        <v>100</v>
      </c>
    </row>
    <row r="5" spans="1:11" ht="14.75" customHeight="1">
      <c r="A5" s="57" t="s">
        <v>11</v>
      </c>
      <c r="B5" s="57"/>
      <c r="C5" s="57"/>
      <c r="D5" s="57"/>
      <c r="E5" s="57"/>
      <c r="F5" s="57"/>
      <c r="G5" s="57"/>
      <c r="H5" s="57"/>
      <c r="I5" s="57"/>
    </row>
    <row r="7" spans="1:11">
      <c r="A7" s="46" t="s">
        <v>13</v>
      </c>
      <c r="B7" s="46" t="s">
        <v>10</v>
      </c>
      <c r="C7" s="46" t="s">
        <v>0</v>
      </c>
      <c r="D7" s="47" t="s">
        <v>1</v>
      </c>
      <c r="E7" s="46" t="s">
        <v>7</v>
      </c>
      <c r="F7" s="47" t="s">
        <v>6</v>
      </c>
      <c r="G7" s="46" t="s">
        <v>8</v>
      </c>
      <c r="H7" s="46" t="s">
        <v>2</v>
      </c>
      <c r="J7" s="40" t="s">
        <v>106</v>
      </c>
    </row>
    <row r="8" spans="1:11" customFormat="1" hidden="1">
      <c r="A8" s="11" t="s">
        <v>19</v>
      </c>
      <c r="B8" s="26" t="s">
        <v>39</v>
      </c>
      <c r="C8" s="26" t="s">
        <v>41</v>
      </c>
      <c r="D8" s="8">
        <v>30</v>
      </c>
      <c r="E8" s="6">
        <f>D8/$I$2</f>
        <v>1</v>
      </c>
      <c r="F8" s="8">
        <v>122</v>
      </c>
      <c r="G8" s="6">
        <f>F8/$I$3</f>
        <v>0.81333333333333335</v>
      </c>
      <c r="H8" s="7">
        <f>E8*G8*$I$4</f>
        <v>81.333333333333329</v>
      </c>
      <c r="I8" s="16" t="s">
        <v>102</v>
      </c>
      <c r="J8" s="18">
        <v>1</v>
      </c>
    </row>
    <row r="9" spans="1:11" customFormat="1" hidden="1">
      <c r="A9" s="11" t="s">
        <v>14</v>
      </c>
      <c r="B9" s="26" t="s">
        <v>39</v>
      </c>
      <c r="C9" s="26" t="s">
        <v>40</v>
      </c>
      <c r="D9" s="8">
        <v>30</v>
      </c>
      <c r="E9" s="6">
        <f>D9/$I$2</f>
        <v>1</v>
      </c>
      <c r="F9" s="8">
        <v>120</v>
      </c>
      <c r="G9" s="6">
        <f>F9/$I$3</f>
        <v>0.8</v>
      </c>
      <c r="H9" s="7">
        <f>E9*G9*$I$4</f>
        <v>80</v>
      </c>
      <c r="I9" s="16" t="s">
        <v>102</v>
      </c>
      <c r="J9" s="18">
        <v>2</v>
      </c>
    </row>
    <row r="10" spans="1:11" customFormat="1" hidden="1">
      <c r="A10" s="11" t="s">
        <v>99</v>
      </c>
      <c r="B10" s="26" t="s">
        <v>46</v>
      </c>
      <c r="C10" s="26" t="s">
        <v>16</v>
      </c>
      <c r="D10" s="8">
        <v>30</v>
      </c>
      <c r="E10" s="6">
        <f>D10/$I$2</f>
        <v>1</v>
      </c>
      <c r="F10" s="8">
        <v>117</v>
      </c>
      <c r="G10" s="6">
        <f>F10/$I$3</f>
        <v>0.78</v>
      </c>
      <c r="H10" s="7">
        <f>E10*G10*$I$4</f>
        <v>78</v>
      </c>
      <c r="I10" s="16" t="s">
        <v>102</v>
      </c>
      <c r="J10" s="18">
        <v>3</v>
      </c>
    </row>
    <row r="11" spans="1:11" customFormat="1" hidden="1">
      <c r="A11" s="11" t="s">
        <v>14</v>
      </c>
      <c r="B11" s="26" t="s">
        <v>42</v>
      </c>
      <c r="C11" s="26" t="s">
        <v>43</v>
      </c>
      <c r="D11" s="8">
        <v>30</v>
      </c>
      <c r="E11" s="6">
        <f>D11/$I$2</f>
        <v>1</v>
      </c>
      <c r="F11" s="8">
        <v>114</v>
      </c>
      <c r="G11" s="6">
        <f>F11/$I$3</f>
        <v>0.76</v>
      </c>
      <c r="H11" s="7">
        <f>E11*G11*$I$4</f>
        <v>76</v>
      </c>
      <c r="I11" s="16" t="s">
        <v>105</v>
      </c>
      <c r="J11" s="18">
        <v>4</v>
      </c>
    </row>
    <row r="12" spans="1:11" customFormat="1" hidden="1">
      <c r="A12" s="11" t="s">
        <v>14</v>
      </c>
      <c r="B12" s="26" t="s">
        <v>104</v>
      </c>
      <c r="C12" s="26" t="s">
        <v>49</v>
      </c>
      <c r="D12" s="8">
        <v>30</v>
      </c>
      <c r="E12" s="6">
        <f>D12/$I$2</f>
        <v>1</v>
      </c>
      <c r="F12" s="8">
        <v>114</v>
      </c>
      <c r="G12" s="6">
        <f>F12/$I$3</f>
        <v>0.76</v>
      </c>
      <c r="H12" s="7">
        <f>E12*G12*$I$4</f>
        <v>76</v>
      </c>
      <c r="I12" s="16" t="s">
        <v>103</v>
      </c>
      <c r="J12" s="18">
        <v>4</v>
      </c>
      <c r="K12" s="15"/>
    </row>
    <row r="13" spans="1:11">
      <c r="A13" s="36" t="s">
        <v>63</v>
      </c>
      <c r="B13" s="37" t="s">
        <v>20</v>
      </c>
      <c r="C13" s="37" t="s">
        <v>83</v>
      </c>
      <c r="D13" s="38">
        <v>30</v>
      </c>
      <c r="E13" s="39">
        <f t="shared" ref="E13:E54" si="0">D13/$I$2</f>
        <v>1</v>
      </c>
      <c r="F13" s="38">
        <v>113</v>
      </c>
      <c r="G13" s="39">
        <f t="shared" ref="G13:G54" si="1">F13/$I$3</f>
        <v>0.7533333333333333</v>
      </c>
      <c r="H13" s="39">
        <f t="shared" ref="H13:H54" si="2">E13*G13*$I$4</f>
        <v>75.333333333333329</v>
      </c>
      <c r="I13" s="28" t="s">
        <v>102</v>
      </c>
      <c r="J13" s="40">
        <v>1</v>
      </c>
    </row>
    <row r="14" spans="1:11" customFormat="1" hidden="1">
      <c r="A14" s="11" t="s">
        <v>99</v>
      </c>
      <c r="B14" s="26" t="s">
        <v>34</v>
      </c>
      <c r="C14" s="26" t="s">
        <v>35</v>
      </c>
      <c r="D14" s="8">
        <v>30</v>
      </c>
      <c r="E14" s="6">
        <f t="shared" si="0"/>
        <v>1</v>
      </c>
      <c r="F14" s="8">
        <v>102</v>
      </c>
      <c r="G14" s="6">
        <f t="shared" si="1"/>
        <v>0.68</v>
      </c>
      <c r="H14" s="7">
        <f t="shared" si="2"/>
        <v>68</v>
      </c>
      <c r="I14" s="16" t="s">
        <v>102</v>
      </c>
      <c r="J14" s="18">
        <v>5</v>
      </c>
    </row>
    <row r="15" spans="1:11" customFormat="1" hidden="1">
      <c r="A15" s="11" t="s">
        <v>14</v>
      </c>
      <c r="B15" s="26" t="s">
        <v>25</v>
      </c>
      <c r="C15" s="26" t="s">
        <v>107</v>
      </c>
      <c r="D15" s="8">
        <v>29</v>
      </c>
      <c r="E15" s="6">
        <f t="shared" si="0"/>
        <v>0.96666666666666667</v>
      </c>
      <c r="F15" s="8">
        <v>105</v>
      </c>
      <c r="G15" s="6">
        <f t="shared" si="1"/>
        <v>0.7</v>
      </c>
      <c r="H15" s="7">
        <f t="shared" si="2"/>
        <v>67.666666666666657</v>
      </c>
      <c r="I15" s="16" t="s">
        <v>102</v>
      </c>
      <c r="J15" s="18">
        <v>6</v>
      </c>
    </row>
    <row r="16" spans="1:11" s="15" customFormat="1" hidden="1">
      <c r="A16" s="11" t="s">
        <v>99</v>
      </c>
      <c r="B16" s="26" t="s">
        <v>22</v>
      </c>
      <c r="C16" s="26" t="s">
        <v>18</v>
      </c>
      <c r="D16" s="8">
        <v>29</v>
      </c>
      <c r="E16" s="6">
        <f t="shared" si="0"/>
        <v>0.96666666666666667</v>
      </c>
      <c r="F16" s="8">
        <v>100</v>
      </c>
      <c r="G16" s="6">
        <f t="shared" si="1"/>
        <v>0.66666666666666663</v>
      </c>
      <c r="H16" s="7">
        <f t="shared" si="2"/>
        <v>64.444444444444443</v>
      </c>
      <c r="I16" s="16" t="s">
        <v>102</v>
      </c>
      <c r="J16" s="18">
        <v>7</v>
      </c>
    </row>
    <row r="17" spans="1:11" customFormat="1" hidden="1">
      <c r="A17" s="11" t="s">
        <v>14</v>
      </c>
      <c r="B17" s="26" t="s">
        <v>20</v>
      </c>
      <c r="C17" s="26" t="s">
        <v>36</v>
      </c>
      <c r="D17" s="8">
        <v>29</v>
      </c>
      <c r="E17" s="6">
        <f t="shared" si="0"/>
        <v>0.96666666666666667</v>
      </c>
      <c r="F17" s="8">
        <v>99</v>
      </c>
      <c r="G17" s="6">
        <f t="shared" si="1"/>
        <v>0.66</v>
      </c>
      <c r="H17" s="7">
        <f t="shared" si="2"/>
        <v>63.800000000000004</v>
      </c>
      <c r="I17" s="16" t="s">
        <v>102</v>
      </c>
      <c r="J17" s="18">
        <v>8</v>
      </c>
    </row>
    <row r="18" spans="1:11" customFormat="1" hidden="1">
      <c r="A18" s="11" t="s">
        <v>99</v>
      </c>
      <c r="B18" s="26" t="s">
        <v>15</v>
      </c>
      <c r="C18" s="26" t="s">
        <v>16</v>
      </c>
      <c r="D18" s="8">
        <v>29</v>
      </c>
      <c r="E18" s="6">
        <f t="shared" si="0"/>
        <v>0.96666666666666667</v>
      </c>
      <c r="F18" s="8">
        <v>99</v>
      </c>
      <c r="G18" s="6">
        <f t="shared" si="1"/>
        <v>0.66</v>
      </c>
      <c r="H18" s="7">
        <f t="shared" si="2"/>
        <v>63.800000000000004</v>
      </c>
      <c r="I18" s="16" t="s">
        <v>102</v>
      </c>
      <c r="J18" s="18">
        <v>8</v>
      </c>
    </row>
    <row r="19" spans="1:11">
      <c r="A19" s="36" t="s">
        <v>63</v>
      </c>
      <c r="B19" s="37" t="s">
        <v>79</v>
      </c>
      <c r="C19" s="37" t="s">
        <v>80</v>
      </c>
      <c r="D19" s="38">
        <v>30</v>
      </c>
      <c r="E19" s="39">
        <f t="shared" si="0"/>
        <v>1</v>
      </c>
      <c r="F19" s="38">
        <v>95</v>
      </c>
      <c r="G19" s="39">
        <f t="shared" si="1"/>
        <v>0.6333333333333333</v>
      </c>
      <c r="H19" s="39">
        <f t="shared" si="2"/>
        <v>63.333333333333329</v>
      </c>
      <c r="I19" s="28" t="s">
        <v>102</v>
      </c>
      <c r="J19" s="40">
        <v>2</v>
      </c>
    </row>
    <row r="20" spans="1:11" s="15" customFormat="1" hidden="1">
      <c r="A20" s="11" t="s">
        <v>99</v>
      </c>
      <c r="B20" s="26" t="s">
        <v>32</v>
      </c>
      <c r="C20" s="26" t="s">
        <v>33</v>
      </c>
      <c r="D20" s="8">
        <v>30</v>
      </c>
      <c r="E20" s="6">
        <f t="shared" si="0"/>
        <v>1</v>
      </c>
      <c r="F20" s="8">
        <v>95</v>
      </c>
      <c r="G20" s="6">
        <f t="shared" si="1"/>
        <v>0.6333333333333333</v>
      </c>
      <c r="H20" s="7">
        <f t="shared" si="2"/>
        <v>63.333333333333329</v>
      </c>
      <c r="I20" s="16" t="s">
        <v>102</v>
      </c>
      <c r="J20" s="18">
        <v>9</v>
      </c>
      <c r="K20"/>
    </row>
    <row r="21" spans="1:11">
      <c r="A21" s="36" t="s">
        <v>63</v>
      </c>
      <c r="B21" s="37" t="s">
        <v>89</v>
      </c>
      <c r="C21" s="37" t="s">
        <v>90</v>
      </c>
      <c r="D21" s="38">
        <v>29</v>
      </c>
      <c r="E21" s="39">
        <f t="shared" si="0"/>
        <v>0.96666666666666667</v>
      </c>
      <c r="F21" s="38">
        <v>97</v>
      </c>
      <c r="G21" s="39">
        <f t="shared" si="1"/>
        <v>0.64666666666666661</v>
      </c>
      <c r="H21" s="39">
        <f t="shared" si="2"/>
        <v>62.511111111111106</v>
      </c>
      <c r="I21" s="28" t="s">
        <v>102</v>
      </c>
      <c r="J21" s="40">
        <v>3</v>
      </c>
    </row>
    <row r="22" spans="1:11">
      <c r="A22" s="36" t="s">
        <v>63</v>
      </c>
      <c r="B22" s="37" t="s">
        <v>20</v>
      </c>
      <c r="C22" s="37" t="s">
        <v>76</v>
      </c>
      <c r="D22" s="38">
        <v>28</v>
      </c>
      <c r="E22" s="39">
        <f t="shared" si="0"/>
        <v>0.93333333333333335</v>
      </c>
      <c r="F22" s="38">
        <v>98</v>
      </c>
      <c r="G22" s="39">
        <f t="shared" si="1"/>
        <v>0.65333333333333332</v>
      </c>
      <c r="H22" s="39">
        <f t="shared" si="2"/>
        <v>60.977777777777774</v>
      </c>
      <c r="I22" s="28" t="s">
        <v>105</v>
      </c>
      <c r="J22" s="40" t="s">
        <v>108</v>
      </c>
    </row>
    <row r="23" spans="1:11">
      <c r="A23" s="36" t="s">
        <v>63</v>
      </c>
      <c r="B23" s="37" t="s">
        <v>91</v>
      </c>
      <c r="C23" s="37" t="s">
        <v>92</v>
      </c>
      <c r="D23" s="38">
        <v>29</v>
      </c>
      <c r="E23" s="39">
        <f t="shared" si="0"/>
        <v>0.96666666666666667</v>
      </c>
      <c r="F23" s="38">
        <v>91</v>
      </c>
      <c r="G23" s="39">
        <f t="shared" si="1"/>
        <v>0.60666666666666669</v>
      </c>
      <c r="H23" s="39">
        <f t="shared" si="2"/>
        <v>58.644444444444446</v>
      </c>
      <c r="I23" s="28" t="s">
        <v>105</v>
      </c>
      <c r="J23" s="40">
        <v>5</v>
      </c>
    </row>
    <row r="24" spans="1:11">
      <c r="A24" s="36" t="s">
        <v>63</v>
      </c>
      <c r="B24" s="37" t="s">
        <v>72</v>
      </c>
      <c r="C24" s="37" t="s">
        <v>73</v>
      </c>
      <c r="D24" s="38">
        <v>27</v>
      </c>
      <c r="E24" s="39">
        <f t="shared" si="0"/>
        <v>0.9</v>
      </c>
      <c r="F24" s="38">
        <v>96</v>
      </c>
      <c r="G24" s="39">
        <f t="shared" si="1"/>
        <v>0.64</v>
      </c>
      <c r="H24" s="39">
        <f t="shared" si="2"/>
        <v>57.600000000000009</v>
      </c>
      <c r="I24" s="28" t="s">
        <v>102</v>
      </c>
      <c r="J24" s="40">
        <v>6</v>
      </c>
    </row>
    <row r="25" spans="1:11" s="15" customFormat="1" hidden="1">
      <c r="A25" s="11" t="s">
        <v>14</v>
      </c>
      <c r="B25" s="26" t="s">
        <v>23</v>
      </c>
      <c r="C25" s="26" t="s">
        <v>24</v>
      </c>
      <c r="D25" s="8">
        <v>27</v>
      </c>
      <c r="E25" s="6">
        <f t="shared" si="0"/>
        <v>0.9</v>
      </c>
      <c r="F25" s="8">
        <v>95</v>
      </c>
      <c r="G25" s="6">
        <f t="shared" si="1"/>
        <v>0.6333333333333333</v>
      </c>
      <c r="H25" s="7">
        <f t="shared" si="2"/>
        <v>56.999999999999993</v>
      </c>
      <c r="I25" s="16" t="s">
        <v>102</v>
      </c>
      <c r="J25" s="18">
        <v>10</v>
      </c>
      <c r="K25"/>
    </row>
    <row r="26" spans="1:11" customFormat="1" hidden="1">
      <c r="A26" s="11" t="s">
        <v>14</v>
      </c>
      <c r="B26" s="26" t="s">
        <v>20</v>
      </c>
      <c r="C26" s="26" t="s">
        <v>21</v>
      </c>
      <c r="D26" s="8">
        <v>28</v>
      </c>
      <c r="E26" s="6">
        <f t="shared" si="0"/>
        <v>0.93333333333333335</v>
      </c>
      <c r="F26" s="8">
        <v>90</v>
      </c>
      <c r="G26" s="6">
        <f t="shared" si="1"/>
        <v>0.6</v>
      </c>
      <c r="H26" s="7">
        <f t="shared" si="2"/>
        <v>55.999999999999993</v>
      </c>
      <c r="I26" s="16" t="s">
        <v>102</v>
      </c>
      <c r="J26" s="18">
        <v>11</v>
      </c>
    </row>
    <row r="27" spans="1:11" s="25" customFormat="1" ht="15.65" hidden="1">
      <c r="A27" s="19" t="s">
        <v>99</v>
      </c>
      <c r="B27" s="27" t="s">
        <v>26</v>
      </c>
      <c r="C27" s="27" t="s">
        <v>27</v>
      </c>
      <c r="D27" s="20">
        <v>28</v>
      </c>
      <c r="E27" s="21">
        <f t="shared" si="0"/>
        <v>0.93333333333333335</v>
      </c>
      <c r="F27" s="20">
        <v>89</v>
      </c>
      <c r="G27" s="21">
        <f t="shared" si="1"/>
        <v>0.59333333333333338</v>
      </c>
      <c r="H27" s="22">
        <f t="shared" si="2"/>
        <v>55.37777777777778</v>
      </c>
      <c r="I27" s="23" t="s">
        <v>105</v>
      </c>
      <c r="J27" s="24">
        <v>12</v>
      </c>
    </row>
    <row r="28" spans="1:11" s="25" customFormat="1" ht="15.65" hidden="1">
      <c r="A28" s="19" t="s">
        <v>99</v>
      </c>
      <c r="B28" s="27" t="s">
        <v>97</v>
      </c>
      <c r="C28" s="27" t="s">
        <v>98</v>
      </c>
      <c r="D28" s="20">
        <v>27</v>
      </c>
      <c r="E28" s="21">
        <f t="shared" si="0"/>
        <v>0.9</v>
      </c>
      <c r="F28" s="20">
        <v>92</v>
      </c>
      <c r="G28" s="21">
        <f t="shared" si="1"/>
        <v>0.61333333333333329</v>
      </c>
      <c r="H28" s="22">
        <f t="shared" si="2"/>
        <v>55.199999999999996</v>
      </c>
      <c r="I28" s="23" t="s">
        <v>102</v>
      </c>
      <c r="J28" s="24">
        <v>13</v>
      </c>
    </row>
    <row r="29" spans="1:11" s="25" customFormat="1" ht="15.65" hidden="1">
      <c r="A29" s="19" t="s">
        <v>14</v>
      </c>
      <c r="B29" s="27" t="s">
        <v>47</v>
      </c>
      <c r="C29" s="27" t="s">
        <v>48</v>
      </c>
      <c r="D29" s="20">
        <v>28</v>
      </c>
      <c r="E29" s="21">
        <f t="shared" si="0"/>
        <v>0.93333333333333335</v>
      </c>
      <c r="F29" s="20">
        <v>87</v>
      </c>
      <c r="G29" s="21">
        <f t="shared" si="1"/>
        <v>0.57999999999999996</v>
      </c>
      <c r="H29" s="22">
        <f t="shared" si="2"/>
        <v>54.133333333333333</v>
      </c>
      <c r="I29" s="23" t="s">
        <v>102</v>
      </c>
      <c r="J29" s="24">
        <v>14</v>
      </c>
    </row>
    <row r="30" spans="1:11" s="25" customFormat="1" ht="15.65" hidden="1">
      <c r="A30" s="19" t="s">
        <v>99</v>
      </c>
      <c r="B30" s="27" t="s">
        <v>30</v>
      </c>
      <c r="C30" s="27" t="s">
        <v>31</v>
      </c>
      <c r="D30" s="20">
        <v>27</v>
      </c>
      <c r="E30" s="21">
        <f t="shared" si="0"/>
        <v>0.9</v>
      </c>
      <c r="F30" s="20">
        <v>90</v>
      </c>
      <c r="G30" s="21">
        <f t="shared" si="1"/>
        <v>0.6</v>
      </c>
      <c r="H30" s="22">
        <f t="shared" si="2"/>
        <v>54</v>
      </c>
      <c r="I30" s="23" t="s">
        <v>102</v>
      </c>
      <c r="J30" s="24">
        <v>15</v>
      </c>
    </row>
    <row r="31" spans="1:11" s="25" customFormat="1" ht="15.65" hidden="1">
      <c r="A31" s="19" t="s">
        <v>99</v>
      </c>
      <c r="B31" s="27" t="s">
        <v>64</v>
      </c>
      <c r="C31" s="27" t="s">
        <v>65</v>
      </c>
      <c r="D31" s="20">
        <v>28</v>
      </c>
      <c r="E31" s="21">
        <f t="shared" si="0"/>
        <v>0.93333333333333335</v>
      </c>
      <c r="F31" s="20">
        <v>84</v>
      </c>
      <c r="G31" s="21">
        <f t="shared" si="1"/>
        <v>0.56000000000000005</v>
      </c>
      <c r="H31" s="22">
        <f t="shared" si="2"/>
        <v>52.266666666666673</v>
      </c>
      <c r="I31" s="23" t="s">
        <v>102</v>
      </c>
      <c r="J31" s="24">
        <v>16</v>
      </c>
    </row>
    <row r="32" spans="1:11">
      <c r="A32" s="36" t="s">
        <v>63</v>
      </c>
      <c r="B32" s="37" t="s">
        <v>66</v>
      </c>
      <c r="C32" s="37" t="s">
        <v>67</v>
      </c>
      <c r="D32" s="38">
        <v>28</v>
      </c>
      <c r="E32" s="39">
        <f t="shared" si="0"/>
        <v>0.93333333333333335</v>
      </c>
      <c r="F32" s="38">
        <v>92</v>
      </c>
      <c r="G32" s="39">
        <f t="shared" si="1"/>
        <v>0.61333333333333329</v>
      </c>
      <c r="H32" s="39">
        <f t="shared" si="2"/>
        <v>57.24444444444444</v>
      </c>
      <c r="I32" s="28" t="s">
        <v>102</v>
      </c>
      <c r="J32" s="40">
        <v>7</v>
      </c>
    </row>
    <row r="33" spans="1:10">
      <c r="A33" s="36" t="s">
        <v>63</v>
      </c>
      <c r="B33" s="37" t="s">
        <v>93</v>
      </c>
      <c r="C33" s="37" t="s">
        <v>94</v>
      </c>
      <c r="D33" s="38">
        <v>26</v>
      </c>
      <c r="E33" s="39">
        <f t="shared" si="0"/>
        <v>0.8666666666666667</v>
      </c>
      <c r="F33" s="38">
        <v>80</v>
      </c>
      <c r="G33" s="39">
        <f t="shared" si="1"/>
        <v>0.53333333333333333</v>
      </c>
      <c r="H33" s="39">
        <f t="shared" si="2"/>
        <v>46.222222222222229</v>
      </c>
      <c r="I33" s="28" t="s">
        <v>102</v>
      </c>
      <c r="J33" s="40">
        <v>8</v>
      </c>
    </row>
    <row r="34" spans="1:10" s="25" customFormat="1" ht="15.65" hidden="1">
      <c r="A34" s="19" t="s">
        <v>99</v>
      </c>
      <c r="B34" s="27" t="s">
        <v>57</v>
      </c>
      <c r="C34" s="27" t="s">
        <v>58</v>
      </c>
      <c r="D34" s="20">
        <v>25</v>
      </c>
      <c r="E34" s="21">
        <f t="shared" si="0"/>
        <v>0.83333333333333337</v>
      </c>
      <c r="F34" s="20">
        <v>80</v>
      </c>
      <c r="G34" s="21">
        <f t="shared" si="1"/>
        <v>0.53333333333333333</v>
      </c>
      <c r="H34" s="22">
        <f t="shared" si="2"/>
        <v>44.44444444444445</v>
      </c>
      <c r="I34" s="23" t="s">
        <v>102</v>
      </c>
      <c r="J34" s="24">
        <v>17</v>
      </c>
    </row>
    <row r="35" spans="1:10">
      <c r="A35" s="36" t="s">
        <v>63</v>
      </c>
      <c r="B35" s="37" t="s">
        <v>70</v>
      </c>
      <c r="C35" s="37" t="s">
        <v>71</v>
      </c>
      <c r="D35" s="38">
        <v>26</v>
      </c>
      <c r="E35" s="39">
        <f t="shared" si="0"/>
        <v>0.8666666666666667</v>
      </c>
      <c r="F35" s="38">
        <v>79</v>
      </c>
      <c r="G35" s="39">
        <f t="shared" si="1"/>
        <v>0.52666666666666662</v>
      </c>
      <c r="H35" s="39">
        <f t="shared" si="2"/>
        <v>45.644444444444446</v>
      </c>
      <c r="I35" s="28" t="s">
        <v>102</v>
      </c>
      <c r="J35" s="40">
        <v>9</v>
      </c>
    </row>
    <row r="36" spans="1:10" s="25" customFormat="1" ht="15.65" hidden="1">
      <c r="A36" s="19" t="s">
        <v>99</v>
      </c>
      <c r="B36" s="27" t="s">
        <v>55</v>
      </c>
      <c r="C36" s="27" t="s">
        <v>56</v>
      </c>
      <c r="D36" s="20">
        <v>26</v>
      </c>
      <c r="E36" s="21">
        <f t="shared" si="0"/>
        <v>0.8666666666666667</v>
      </c>
      <c r="F36" s="20">
        <v>75</v>
      </c>
      <c r="G36" s="21">
        <f t="shared" si="1"/>
        <v>0.5</v>
      </c>
      <c r="H36" s="22">
        <f t="shared" si="2"/>
        <v>43.333333333333336</v>
      </c>
      <c r="I36" s="23" t="s">
        <v>102</v>
      </c>
      <c r="J36" s="24">
        <v>18</v>
      </c>
    </row>
    <row r="37" spans="1:10">
      <c r="A37" s="36" t="s">
        <v>63</v>
      </c>
      <c r="B37" s="37" t="s">
        <v>95</v>
      </c>
      <c r="C37" s="37" t="s">
        <v>96</v>
      </c>
      <c r="D37" s="38">
        <v>27</v>
      </c>
      <c r="E37" s="39">
        <f t="shared" si="0"/>
        <v>0.9</v>
      </c>
      <c r="F37" s="38">
        <v>74</v>
      </c>
      <c r="G37" s="39">
        <f t="shared" si="1"/>
        <v>0.49333333333333335</v>
      </c>
      <c r="H37" s="39">
        <f t="shared" si="2"/>
        <v>44.4</v>
      </c>
      <c r="I37" s="28" t="s">
        <v>102</v>
      </c>
      <c r="J37" s="40">
        <v>10</v>
      </c>
    </row>
    <row r="38" spans="1:10">
      <c r="A38" s="36" t="s">
        <v>63</v>
      </c>
      <c r="B38" s="37" t="s">
        <v>85</v>
      </c>
      <c r="C38" s="37" t="s">
        <v>86</v>
      </c>
      <c r="D38" s="38">
        <v>26</v>
      </c>
      <c r="E38" s="39">
        <f t="shared" si="0"/>
        <v>0.8666666666666667</v>
      </c>
      <c r="F38" s="38">
        <v>74</v>
      </c>
      <c r="G38" s="39">
        <f t="shared" si="1"/>
        <v>0.49333333333333335</v>
      </c>
      <c r="H38" s="39">
        <f t="shared" si="2"/>
        <v>42.75555555555556</v>
      </c>
      <c r="I38" s="28" t="s">
        <v>102</v>
      </c>
      <c r="J38" s="40">
        <v>11</v>
      </c>
    </row>
    <row r="39" spans="1:10" s="25" customFormat="1" ht="15.65" hidden="1">
      <c r="A39" s="19" t="s">
        <v>14</v>
      </c>
      <c r="B39" s="27" t="s">
        <v>59</v>
      </c>
      <c r="C39" s="27" t="s">
        <v>60</v>
      </c>
      <c r="D39" s="20">
        <v>23</v>
      </c>
      <c r="E39" s="21">
        <f t="shared" si="0"/>
        <v>0.76666666666666672</v>
      </c>
      <c r="F39" s="20">
        <v>63</v>
      </c>
      <c r="G39" s="21">
        <f t="shared" si="1"/>
        <v>0.42</v>
      </c>
      <c r="H39" s="22">
        <f t="shared" si="2"/>
        <v>32.200000000000003</v>
      </c>
      <c r="I39" s="23" t="s">
        <v>102</v>
      </c>
      <c r="J39" s="24">
        <v>19</v>
      </c>
    </row>
    <row r="40" spans="1:10">
      <c r="A40" s="36" t="s">
        <v>63</v>
      </c>
      <c r="B40" s="37" t="s">
        <v>87</v>
      </c>
      <c r="C40" s="37" t="s">
        <v>88</v>
      </c>
      <c r="D40" s="38">
        <v>25</v>
      </c>
      <c r="E40" s="39">
        <f t="shared" si="0"/>
        <v>0.83333333333333337</v>
      </c>
      <c r="F40" s="38">
        <v>73</v>
      </c>
      <c r="G40" s="39">
        <f t="shared" si="1"/>
        <v>0.48666666666666669</v>
      </c>
      <c r="H40" s="39">
        <f t="shared" si="2"/>
        <v>40.555555555555564</v>
      </c>
      <c r="I40" s="28" t="s">
        <v>102</v>
      </c>
      <c r="J40" s="40">
        <v>12</v>
      </c>
    </row>
    <row r="41" spans="1:10">
      <c r="A41" s="36" t="s">
        <v>63</v>
      </c>
      <c r="B41" s="37" t="s">
        <v>68</v>
      </c>
      <c r="C41" s="37" t="s">
        <v>69</v>
      </c>
      <c r="D41" s="38">
        <v>21</v>
      </c>
      <c r="E41" s="39">
        <f t="shared" si="0"/>
        <v>0.7</v>
      </c>
      <c r="F41" s="38">
        <v>61</v>
      </c>
      <c r="G41" s="39">
        <f t="shared" si="1"/>
        <v>0.40666666666666668</v>
      </c>
      <c r="H41" s="39">
        <f t="shared" si="2"/>
        <v>28.466666666666669</v>
      </c>
      <c r="I41" s="28" t="s">
        <v>102</v>
      </c>
      <c r="J41" s="40">
        <v>13</v>
      </c>
    </row>
    <row r="42" spans="1:10">
      <c r="A42" s="36" t="s">
        <v>63</v>
      </c>
      <c r="B42" s="37" t="s">
        <v>74</v>
      </c>
      <c r="C42" s="37" t="s">
        <v>75</v>
      </c>
      <c r="D42" s="38">
        <v>20</v>
      </c>
      <c r="E42" s="39">
        <f t="shared" si="0"/>
        <v>0.66666666666666663</v>
      </c>
      <c r="F42" s="38">
        <v>58</v>
      </c>
      <c r="G42" s="39">
        <f t="shared" si="1"/>
        <v>0.38666666666666666</v>
      </c>
      <c r="H42" s="39">
        <f t="shared" si="2"/>
        <v>25.777777777777779</v>
      </c>
      <c r="I42" s="28" t="s">
        <v>102</v>
      </c>
      <c r="J42" s="40">
        <v>14</v>
      </c>
    </row>
    <row r="43" spans="1:10">
      <c r="A43" s="36" t="s">
        <v>63</v>
      </c>
      <c r="B43" s="37" t="s">
        <v>81</v>
      </c>
      <c r="C43" s="37" t="s">
        <v>82</v>
      </c>
      <c r="D43" s="38">
        <v>17</v>
      </c>
      <c r="E43" s="39">
        <f t="shared" si="0"/>
        <v>0.56666666666666665</v>
      </c>
      <c r="F43" s="38">
        <v>41</v>
      </c>
      <c r="G43" s="39">
        <f t="shared" si="1"/>
        <v>0.27333333333333332</v>
      </c>
      <c r="H43" s="39">
        <f t="shared" si="2"/>
        <v>15.488888888888889</v>
      </c>
      <c r="I43" s="28" t="s">
        <v>102</v>
      </c>
      <c r="J43" s="40">
        <v>15</v>
      </c>
    </row>
    <row r="44" spans="1:10">
      <c r="A44" s="36" t="s">
        <v>63</v>
      </c>
      <c r="B44" s="37" t="s">
        <v>61</v>
      </c>
      <c r="C44" s="37" t="s">
        <v>62</v>
      </c>
      <c r="D44" s="38">
        <v>17</v>
      </c>
      <c r="E44" s="39">
        <f t="shared" si="0"/>
        <v>0.56666666666666665</v>
      </c>
      <c r="F44" s="38">
        <v>39</v>
      </c>
      <c r="G44" s="39">
        <f t="shared" si="1"/>
        <v>0.26</v>
      </c>
      <c r="H44" s="39">
        <f t="shared" si="2"/>
        <v>14.733333333333334</v>
      </c>
      <c r="I44" s="28" t="s">
        <v>102</v>
      </c>
      <c r="J44" s="40">
        <v>16</v>
      </c>
    </row>
    <row r="45" spans="1:10" s="25" customFormat="1" ht="15.65" hidden="1">
      <c r="A45" s="19" t="s">
        <v>14</v>
      </c>
      <c r="B45" s="27" t="s">
        <v>28</v>
      </c>
      <c r="C45" s="27" t="s">
        <v>29</v>
      </c>
      <c r="D45" s="20">
        <v>5</v>
      </c>
      <c r="E45" s="21">
        <f t="shared" si="0"/>
        <v>0.16666666666666666</v>
      </c>
      <c r="F45" s="20">
        <v>6</v>
      </c>
      <c r="G45" s="21">
        <f t="shared" si="1"/>
        <v>0.04</v>
      </c>
      <c r="H45" s="22">
        <f t="shared" si="2"/>
        <v>0.66666666666666663</v>
      </c>
      <c r="I45" s="23" t="s">
        <v>102</v>
      </c>
      <c r="J45" s="24">
        <v>20</v>
      </c>
    </row>
    <row r="46" spans="1:10">
      <c r="A46" s="36" t="s">
        <v>63</v>
      </c>
      <c r="B46" s="37" t="s">
        <v>39</v>
      </c>
      <c r="C46" s="37" t="s">
        <v>84</v>
      </c>
      <c r="D46" s="38">
        <v>13</v>
      </c>
      <c r="E46" s="39">
        <f t="shared" si="0"/>
        <v>0.43333333333333335</v>
      </c>
      <c r="F46" s="38">
        <v>32</v>
      </c>
      <c r="G46" s="39">
        <f t="shared" si="1"/>
        <v>0.21333333333333335</v>
      </c>
      <c r="H46" s="39">
        <f t="shared" si="2"/>
        <v>9.2444444444444454</v>
      </c>
      <c r="I46" s="28" t="s">
        <v>102</v>
      </c>
      <c r="J46" s="40">
        <v>17</v>
      </c>
    </row>
    <row r="47" spans="1:10" customFormat="1" hidden="1">
      <c r="A47" s="13" t="s">
        <v>14</v>
      </c>
      <c r="B47" s="13" t="s">
        <v>37</v>
      </c>
      <c r="C47" s="13" t="s">
        <v>38</v>
      </c>
      <c r="D47" s="14"/>
      <c r="E47" s="6">
        <f t="shared" si="0"/>
        <v>0</v>
      </c>
      <c r="F47" s="14"/>
      <c r="G47" s="6">
        <f t="shared" si="1"/>
        <v>0</v>
      </c>
      <c r="H47" s="6">
        <f t="shared" si="2"/>
        <v>0</v>
      </c>
      <c r="I47" s="16"/>
      <c r="J47" s="18">
        <v>21</v>
      </c>
    </row>
    <row r="48" spans="1:10" customFormat="1" hidden="1">
      <c r="A48" s="13" t="s">
        <v>14</v>
      </c>
      <c r="B48" s="13" t="s">
        <v>17</v>
      </c>
      <c r="C48" s="13" t="s">
        <v>18</v>
      </c>
      <c r="D48" s="14"/>
      <c r="E48" s="6">
        <f t="shared" si="0"/>
        <v>0</v>
      </c>
      <c r="F48" s="14"/>
      <c r="G48" s="6">
        <f t="shared" si="1"/>
        <v>0</v>
      </c>
      <c r="H48" s="6">
        <f t="shared" si="2"/>
        <v>0</v>
      </c>
      <c r="I48" s="16"/>
      <c r="J48" s="18">
        <v>21</v>
      </c>
    </row>
    <row r="49" spans="1:11">
      <c r="A49" s="36" t="s">
        <v>63</v>
      </c>
      <c r="B49" s="37" t="s">
        <v>77</v>
      </c>
      <c r="C49" s="37" t="s">
        <v>78</v>
      </c>
      <c r="D49" s="38">
        <v>3</v>
      </c>
      <c r="E49" s="39">
        <f t="shared" si="0"/>
        <v>0.1</v>
      </c>
      <c r="F49" s="38">
        <v>3</v>
      </c>
      <c r="G49" s="39">
        <f t="shared" si="1"/>
        <v>0.02</v>
      </c>
      <c r="H49" s="39">
        <f t="shared" si="2"/>
        <v>0.2</v>
      </c>
      <c r="I49" s="28" t="s">
        <v>102</v>
      </c>
      <c r="J49" s="40">
        <v>18</v>
      </c>
    </row>
    <row r="50" spans="1:11" customFormat="1" hidden="1">
      <c r="A50" s="11" t="s">
        <v>14</v>
      </c>
      <c r="B50" s="9" t="s">
        <v>50</v>
      </c>
      <c r="C50" s="9" t="s">
        <v>51</v>
      </c>
      <c r="D50" s="8">
        <v>0</v>
      </c>
      <c r="E50" s="6">
        <f t="shared" si="0"/>
        <v>0</v>
      </c>
      <c r="F50" s="8">
        <v>0</v>
      </c>
      <c r="G50" s="6">
        <f t="shared" si="1"/>
        <v>0</v>
      </c>
      <c r="H50" s="7">
        <f t="shared" si="2"/>
        <v>0</v>
      </c>
      <c r="I50" s="16" t="s">
        <v>105</v>
      </c>
      <c r="J50" s="18">
        <v>21</v>
      </c>
      <c r="K50" s="17"/>
    </row>
    <row r="51" spans="1:11" customFormat="1" hidden="1">
      <c r="A51" s="11" t="s">
        <v>14</v>
      </c>
      <c r="B51" s="9" t="s">
        <v>50</v>
      </c>
      <c r="C51" s="9" t="s">
        <v>52</v>
      </c>
      <c r="D51" s="8">
        <v>0</v>
      </c>
      <c r="E51" s="6">
        <f t="shared" si="0"/>
        <v>0</v>
      </c>
      <c r="F51" s="8">
        <v>0</v>
      </c>
      <c r="G51" s="6">
        <f t="shared" si="1"/>
        <v>0</v>
      </c>
      <c r="H51" s="7">
        <f t="shared" si="2"/>
        <v>0</v>
      </c>
      <c r="I51" s="16" t="s">
        <v>105</v>
      </c>
      <c r="J51" s="18">
        <v>21</v>
      </c>
    </row>
    <row r="52" spans="1:11" customFormat="1" hidden="1">
      <c r="A52" s="11" t="s">
        <v>14</v>
      </c>
      <c r="B52" s="9" t="s">
        <v>53</v>
      </c>
      <c r="C52" s="9" t="s">
        <v>54</v>
      </c>
      <c r="D52" s="8">
        <v>0</v>
      </c>
      <c r="E52" s="6">
        <f t="shared" si="0"/>
        <v>0</v>
      </c>
      <c r="F52" s="8">
        <v>0</v>
      </c>
      <c r="G52" s="6">
        <f t="shared" si="1"/>
        <v>0</v>
      </c>
      <c r="H52" s="7">
        <f t="shared" si="2"/>
        <v>0</v>
      </c>
      <c r="I52" s="16" t="s">
        <v>105</v>
      </c>
      <c r="J52" s="18">
        <v>21</v>
      </c>
    </row>
    <row r="53" spans="1:11" customFormat="1" hidden="1">
      <c r="A53" s="11" t="s">
        <v>99</v>
      </c>
      <c r="B53" s="9" t="s">
        <v>44</v>
      </c>
      <c r="C53" s="9" t="s">
        <v>45</v>
      </c>
      <c r="D53" s="8">
        <v>0</v>
      </c>
      <c r="E53" s="6">
        <f t="shared" si="0"/>
        <v>0</v>
      </c>
      <c r="F53" s="8">
        <v>0</v>
      </c>
      <c r="G53" s="6">
        <f t="shared" si="1"/>
        <v>0</v>
      </c>
      <c r="H53" s="7">
        <f t="shared" si="2"/>
        <v>0</v>
      </c>
      <c r="I53" s="16" t="s">
        <v>102</v>
      </c>
      <c r="J53" s="18">
        <v>21</v>
      </c>
    </row>
    <row r="54" spans="1:11" customFormat="1" hidden="1">
      <c r="A54" s="11" t="s">
        <v>14</v>
      </c>
      <c r="B54" s="9" t="s">
        <v>100</v>
      </c>
      <c r="C54" s="9" t="s">
        <v>101</v>
      </c>
      <c r="D54" s="8">
        <v>0</v>
      </c>
      <c r="E54" s="6">
        <f t="shared" si="0"/>
        <v>0</v>
      </c>
      <c r="F54" s="8">
        <v>0</v>
      </c>
      <c r="G54" s="6">
        <f t="shared" si="1"/>
        <v>0</v>
      </c>
      <c r="H54" s="7">
        <f t="shared" si="2"/>
        <v>0</v>
      </c>
      <c r="I54" s="16" t="s">
        <v>105</v>
      </c>
      <c r="J54" s="18">
        <v>21</v>
      </c>
    </row>
    <row r="55" spans="1:11" customFormat="1" hidden="1">
      <c r="A55" s="12"/>
      <c r="B55" s="9"/>
      <c r="C55" s="9"/>
      <c r="D55" s="8"/>
      <c r="E55" s="6"/>
      <c r="F55" s="8"/>
      <c r="G55" s="6"/>
      <c r="H55" s="7"/>
      <c r="I55" s="16"/>
      <c r="J55" s="16"/>
    </row>
  </sheetData>
  <autoFilter ref="A7:K54">
    <filterColumn colId="0">
      <filters>
        <filter val="W"/>
      </filters>
    </filterColumn>
    <sortState ref="A13:K54">
      <sortCondition descending="1" ref="H7:H54"/>
    </sortState>
  </autoFilter>
  <mergeCells count="2">
    <mergeCell ref="A2:B2"/>
    <mergeCell ref="A5:I5"/>
  </mergeCells>
  <phoneticPr fontId="0" type="noConversion"/>
  <pageMargins left="0.7" right="0.7" top="0.78740157499999996" bottom="0.78740157499999996" header="0.3" footer="0.3"/>
  <pageSetup paperSize="9" scale="7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0"/>
  <sheetViews>
    <sheetView topLeftCell="B1" zoomScale="115" zoomScaleNormal="90" workbookViewId="0">
      <selection activeCell="G1" activeCellId="1" sqref="E1:E65536 G1:G65536"/>
    </sheetView>
  </sheetViews>
  <sheetFormatPr baseColWidth="10" defaultRowHeight="15.05"/>
  <cols>
    <col min="1" max="1" width="22.6640625" style="28" customWidth="1"/>
    <col min="2" max="2" width="17.109375" style="28" customWidth="1"/>
    <col min="3" max="3" width="11.5546875" style="28"/>
    <col min="4" max="4" width="27.77734375" style="48" customWidth="1"/>
    <col min="5" max="5" width="19.109375" style="28" hidden="1" customWidth="1"/>
    <col min="6" max="6" width="23.44140625" style="48" customWidth="1"/>
    <col min="7" max="7" width="23.44140625" style="28" hidden="1" customWidth="1"/>
    <col min="8" max="8" width="14.77734375" style="28" customWidth="1"/>
    <col min="9" max="9" width="10.88671875" style="28" customWidth="1"/>
    <col min="10" max="10" width="11.6640625" style="28" bestFit="1" customWidth="1"/>
    <col min="11" max="16384" width="11.5546875" style="28"/>
  </cols>
  <sheetData>
    <row r="1" spans="1:9" ht="15.65" thickBot="1"/>
    <row r="2" spans="1:9" ht="22.25" customHeight="1">
      <c r="A2" s="53" t="s">
        <v>111</v>
      </c>
      <c r="B2" s="53" t="s">
        <v>109</v>
      </c>
      <c r="C2" s="53"/>
      <c r="H2" s="50" t="s">
        <v>3</v>
      </c>
      <c r="I2" s="29">
        <v>30</v>
      </c>
    </row>
    <row r="3" spans="1:9">
      <c r="H3" s="51" t="s">
        <v>4</v>
      </c>
      <c r="I3" s="30">
        <v>150</v>
      </c>
    </row>
    <row r="4" spans="1:9" ht="15.65" thickBot="1">
      <c r="H4" s="52" t="s">
        <v>5</v>
      </c>
      <c r="I4" s="31">
        <v>100</v>
      </c>
    </row>
    <row r="5" spans="1:9" s="54" customFormat="1" ht="14.75" customHeight="1">
      <c r="A5" s="54" t="s">
        <v>112</v>
      </c>
    </row>
    <row r="7" spans="1:9">
      <c r="A7" s="46" t="s">
        <v>113</v>
      </c>
      <c r="B7" s="46" t="s">
        <v>10</v>
      </c>
      <c r="C7" s="46" t="s">
        <v>0</v>
      </c>
      <c r="D7" s="47" t="s">
        <v>1</v>
      </c>
      <c r="E7" s="46" t="s">
        <v>7</v>
      </c>
      <c r="F7" s="47" t="s">
        <v>6</v>
      </c>
      <c r="G7" s="46" t="s">
        <v>8</v>
      </c>
      <c r="H7" s="46" t="s">
        <v>2</v>
      </c>
      <c r="I7" s="47" t="s">
        <v>114</v>
      </c>
    </row>
    <row r="8" spans="1:9">
      <c r="A8" s="36" t="s">
        <v>14</v>
      </c>
      <c r="B8" s="36" t="s">
        <v>104</v>
      </c>
      <c r="C8" s="36" t="s">
        <v>49</v>
      </c>
      <c r="D8" s="38">
        <v>29</v>
      </c>
      <c r="E8" s="39">
        <f t="shared" ref="E8:E36" si="0">D8/$I$2</f>
        <v>0.96666666666666667</v>
      </c>
      <c r="F8" s="38">
        <v>98</v>
      </c>
      <c r="G8" s="39">
        <f t="shared" ref="G8:G36" si="1">F8/$I$3</f>
        <v>0.65333333333333332</v>
      </c>
      <c r="H8" s="39">
        <f t="shared" ref="H8:H36" si="2">E8*G8*$I$4</f>
        <v>63.155555555555551</v>
      </c>
      <c r="I8" s="34">
        <v>1</v>
      </c>
    </row>
    <row r="9" spans="1:9">
      <c r="A9" s="36" t="s">
        <v>14</v>
      </c>
      <c r="B9" s="36" t="s">
        <v>115</v>
      </c>
      <c r="C9" s="36" t="s">
        <v>116</v>
      </c>
      <c r="D9" s="38">
        <v>21</v>
      </c>
      <c r="E9" s="39">
        <f t="shared" si="0"/>
        <v>0.7</v>
      </c>
      <c r="F9" s="38">
        <v>56</v>
      </c>
      <c r="G9" s="39">
        <f t="shared" si="1"/>
        <v>0.37333333333333335</v>
      </c>
      <c r="H9" s="39">
        <f t="shared" si="2"/>
        <v>26.133333333333329</v>
      </c>
      <c r="I9" s="47">
        <v>2</v>
      </c>
    </row>
    <row r="10" spans="1:9">
      <c r="A10" s="36" t="s">
        <v>63</v>
      </c>
      <c r="B10" s="36" t="s">
        <v>70</v>
      </c>
      <c r="C10" s="36" t="s">
        <v>71</v>
      </c>
      <c r="D10" s="38">
        <v>17</v>
      </c>
      <c r="E10" s="39">
        <f t="shared" si="0"/>
        <v>0.56666666666666665</v>
      </c>
      <c r="F10" s="38">
        <v>49</v>
      </c>
      <c r="G10" s="39">
        <f t="shared" si="1"/>
        <v>0.32666666666666666</v>
      </c>
      <c r="H10" s="39">
        <f t="shared" si="2"/>
        <v>18.511111111111113</v>
      </c>
      <c r="I10" s="34">
        <v>1</v>
      </c>
    </row>
    <row r="11" spans="1:9">
      <c r="A11" s="36" t="s">
        <v>14</v>
      </c>
      <c r="B11" s="36" t="s">
        <v>20</v>
      </c>
      <c r="C11" s="36" t="s">
        <v>21</v>
      </c>
      <c r="D11" s="38">
        <v>17</v>
      </c>
      <c r="E11" s="39">
        <f t="shared" si="0"/>
        <v>0.56666666666666665</v>
      </c>
      <c r="F11" s="38">
        <v>49</v>
      </c>
      <c r="G11" s="39">
        <f t="shared" si="1"/>
        <v>0.32666666666666666</v>
      </c>
      <c r="H11" s="39">
        <f t="shared" si="2"/>
        <v>18.511111111111113</v>
      </c>
      <c r="I11" s="34">
        <v>3</v>
      </c>
    </row>
    <row r="12" spans="1:9">
      <c r="A12" s="36" t="s">
        <v>14</v>
      </c>
      <c r="B12" s="36" t="s">
        <v>20</v>
      </c>
      <c r="C12" s="36" t="s">
        <v>36</v>
      </c>
      <c r="D12" s="38">
        <v>17</v>
      </c>
      <c r="E12" s="39">
        <f t="shared" si="0"/>
        <v>0.56666666666666665</v>
      </c>
      <c r="F12" s="38">
        <v>46</v>
      </c>
      <c r="G12" s="39">
        <f t="shared" si="1"/>
        <v>0.30666666666666664</v>
      </c>
      <c r="H12" s="39">
        <f t="shared" si="2"/>
        <v>17.377777777777776</v>
      </c>
      <c r="I12" s="47">
        <v>4</v>
      </c>
    </row>
    <row r="13" spans="1:9">
      <c r="A13" s="36" t="s">
        <v>14</v>
      </c>
      <c r="B13" s="36" t="s">
        <v>39</v>
      </c>
      <c r="C13" s="36" t="s">
        <v>40</v>
      </c>
      <c r="D13" s="38">
        <v>17</v>
      </c>
      <c r="E13" s="39">
        <f t="shared" si="0"/>
        <v>0.56666666666666665</v>
      </c>
      <c r="F13" s="38">
        <v>44</v>
      </c>
      <c r="G13" s="39">
        <f t="shared" si="1"/>
        <v>0.29333333333333333</v>
      </c>
      <c r="H13" s="39">
        <f t="shared" si="2"/>
        <v>16.62222222222222</v>
      </c>
      <c r="I13" s="47">
        <v>5</v>
      </c>
    </row>
    <row r="14" spans="1:9">
      <c r="A14" s="36" t="s">
        <v>14</v>
      </c>
      <c r="B14" s="36" t="s">
        <v>25</v>
      </c>
      <c r="C14" s="36" t="s">
        <v>107</v>
      </c>
      <c r="D14" s="38">
        <v>17</v>
      </c>
      <c r="E14" s="39">
        <f t="shared" si="0"/>
        <v>0.56666666666666665</v>
      </c>
      <c r="F14" s="38">
        <v>43</v>
      </c>
      <c r="G14" s="39">
        <f t="shared" si="1"/>
        <v>0.28666666666666668</v>
      </c>
      <c r="H14" s="39">
        <f t="shared" si="2"/>
        <v>16.244444444444444</v>
      </c>
      <c r="I14" s="34">
        <v>6</v>
      </c>
    </row>
    <row r="15" spans="1:9">
      <c r="A15" s="36" t="s">
        <v>14</v>
      </c>
      <c r="B15" s="36" t="s">
        <v>64</v>
      </c>
      <c r="C15" s="36" t="s">
        <v>65</v>
      </c>
      <c r="D15" s="38">
        <v>14</v>
      </c>
      <c r="E15" s="39">
        <f t="shared" si="0"/>
        <v>0.46666666666666667</v>
      </c>
      <c r="F15" s="38">
        <v>37</v>
      </c>
      <c r="G15" s="39">
        <f t="shared" si="1"/>
        <v>0.24666666666666667</v>
      </c>
      <c r="H15" s="39">
        <f t="shared" si="2"/>
        <v>11.511111111111113</v>
      </c>
      <c r="I15" s="35">
        <v>7</v>
      </c>
    </row>
    <row r="16" spans="1:9">
      <c r="A16" s="36" t="s">
        <v>63</v>
      </c>
      <c r="B16" s="36" t="s">
        <v>20</v>
      </c>
      <c r="C16" s="36" t="s">
        <v>83</v>
      </c>
      <c r="D16" s="38">
        <v>14</v>
      </c>
      <c r="E16" s="39">
        <f t="shared" si="0"/>
        <v>0.46666666666666667</v>
      </c>
      <c r="F16" s="38">
        <v>34</v>
      </c>
      <c r="G16" s="39">
        <f t="shared" si="1"/>
        <v>0.22666666666666666</v>
      </c>
      <c r="H16" s="39">
        <f t="shared" si="2"/>
        <v>10.577777777777778</v>
      </c>
      <c r="I16" s="34">
        <v>2</v>
      </c>
    </row>
    <row r="17" spans="1:9">
      <c r="A17" s="36" t="s">
        <v>14</v>
      </c>
      <c r="B17" s="36" t="s">
        <v>117</v>
      </c>
      <c r="C17" s="36" t="s">
        <v>118</v>
      </c>
      <c r="D17" s="38">
        <v>15</v>
      </c>
      <c r="E17" s="39">
        <f t="shared" si="0"/>
        <v>0.5</v>
      </c>
      <c r="F17" s="38">
        <v>29</v>
      </c>
      <c r="G17" s="39">
        <f t="shared" si="1"/>
        <v>0.19333333333333333</v>
      </c>
      <c r="H17" s="39">
        <f t="shared" si="2"/>
        <v>9.6666666666666661</v>
      </c>
      <c r="I17" s="34">
        <v>8</v>
      </c>
    </row>
    <row r="18" spans="1:9">
      <c r="A18" s="36" t="s">
        <v>14</v>
      </c>
      <c r="B18" s="36" t="s">
        <v>34</v>
      </c>
      <c r="C18" s="36" t="s">
        <v>35</v>
      </c>
      <c r="D18" s="38">
        <v>13</v>
      </c>
      <c r="E18" s="39">
        <f t="shared" si="0"/>
        <v>0.43333333333333335</v>
      </c>
      <c r="F18" s="38">
        <v>33</v>
      </c>
      <c r="G18" s="39">
        <f t="shared" si="1"/>
        <v>0.22</v>
      </c>
      <c r="H18" s="39">
        <f t="shared" si="2"/>
        <v>9.5333333333333332</v>
      </c>
      <c r="I18" s="34">
        <v>9</v>
      </c>
    </row>
    <row r="19" spans="1:9">
      <c r="A19" s="36" t="s">
        <v>14</v>
      </c>
      <c r="B19" s="36" t="s">
        <v>42</v>
      </c>
      <c r="C19" s="36" t="s">
        <v>43</v>
      </c>
      <c r="D19" s="38">
        <v>10</v>
      </c>
      <c r="E19" s="39">
        <f t="shared" si="0"/>
        <v>0.33333333333333331</v>
      </c>
      <c r="F19" s="38">
        <v>23</v>
      </c>
      <c r="G19" s="39">
        <f t="shared" si="1"/>
        <v>0.15333333333333332</v>
      </c>
      <c r="H19" s="39">
        <f t="shared" si="2"/>
        <v>5.1111111111111107</v>
      </c>
      <c r="I19" s="34">
        <v>10</v>
      </c>
    </row>
    <row r="20" spans="1:9">
      <c r="A20" s="36" t="s">
        <v>63</v>
      </c>
      <c r="B20" s="36" t="s">
        <v>119</v>
      </c>
      <c r="C20" s="36" t="s">
        <v>90</v>
      </c>
      <c r="D20" s="38">
        <v>7</v>
      </c>
      <c r="E20" s="39">
        <f t="shared" si="0"/>
        <v>0.23333333333333334</v>
      </c>
      <c r="F20" s="38">
        <v>25</v>
      </c>
      <c r="G20" s="39">
        <f t="shared" si="1"/>
        <v>0.16666666666666666</v>
      </c>
      <c r="H20" s="39">
        <f t="shared" si="2"/>
        <v>3.8888888888888888</v>
      </c>
      <c r="I20" s="34">
        <v>3</v>
      </c>
    </row>
    <row r="21" spans="1:9">
      <c r="A21" s="36" t="s">
        <v>14</v>
      </c>
      <c r="B21" s="36" t="s">
        <v>23</v>
      </c>
      <c r="C21" s="36" t="s">
        <v>120</v>
      </c>
      <c r="D21" s="38">
        <v>8</v>
      </c>
      <c r="E21" s="39">
        <f t="shared" si="0"/>
        <v>0.26666666666666666</v>
      </c>
      <c r="F21" s="38">
        <v>20</v>
      </c>
      <c r="G21" s="39">
        <f t="shared" si="1"/>
        <v>0.13333333333333333</v>
      </c>
      <c r="H21" s="39">
        <f t="shared" si="2"/>
        <v>3.5555555555555554</v>
      </c>
      <c r="I21" s="47">
        <v>11</v>
      </c>
    </row>
    <row r="22" spans="1:9">
      <c r="A22" s="36" t="s">
        <v>63</v>
      </c>
      <c r="B22" s="36" t="s">
        <v>121</v>
      </c>
      <c r="C22" s="36" t="s">
        <v>88</v>
      </c>
      <c r="D22" s="38">
        <v>7</v>
      </c>
      <c r="E22" s="39">
        <f t="shared" si="0"/>
        <v>0.23333333333333334</v>
      </c>
      <c r="F22" s="38">
        <v>13</v>
      </c>
      <c r="G22" s="39">
        <f t="shared" si="1"/>
        <v>8.666666666666667E-2</v>
      </c>
      <c r="H22" s="39">
        <f t="shared" si="2"/>
        <v>2.0222222222222226</v>
      </c>
      <c r="I22" s="34">
        <v>4</v>
      </c>
    </row>
    <row r="23" spans="1:9">
      <c r="A23" s="36" t="s">
        <v>63</v>
      </c>
      <c r="B23" s="36" t="s">
        <v>74</v>
      </c>
      <c r="C23" s="36" t="s">
        <v>75</v>
      </c>
      <c r="D23" s="38">
        <v>6</v>
      </c>
      <c r="E23" s="39">
        <f t="shared" si="0"/>
        <v>0.2</v>
      </c>
      <c r="F23" s="38">
        <v>13</v>
      </c>
      <c r="G23" s="39">
        <f t="shared" si="1"/>
        <v>8.666666666666667E-2</v>
      </c>
      <c r="H23" s="39">
        <f t="shared" si="2"/>
        <v>1.7333333333333336</v>
      </c>
      <c r="I23" s="47">
        <v>5</v>
      </c>
    </row>
    <row r="24" spans="1:9">
      <c r="A24" s="36" t="s">
        <v>14</v>
      </c>
      <c r="B24" s="36" t="s">
        <v>22</v>
      </c>
      <c r="C24" s="36" t="s">
        <v>122</v>
      </c>
      <c r="D24" s="38">
        <v>6</v>
      </c>
      <c r="E24" s="39">
        <f t="shared" si="0"/>
        <v>0.2</v>
      </c>
      <c r="F24" s="38">
        <v>11</v>
      </c>
      <c r="G24" s="39">
        <f t="shared" si="1"/>
        <v>7.3333333333333334E-2</v>
      </c>
      <c r="H24" s="39">
        <f t="shared" si="2"/>
        <v>1.4666666666666668</v>
      </c>
      <c r="I24" s="47">
        <v>12</v>
      </c>
    </row>
    <row r="25" spans="1:9">
      <c r="A25" s="36" t="s">
        <v>63</v>
      </c>
      <c r="B25" s="36" t="s">
        <v>123</v>
      </c>
      <c r="C25" s="36" t="s">
        <v>80</v>
      </c>
      <c r="D25" s="38">
        <v>5</v>
      </c>
      <c r="E25" s="39">
        <f t="shared" si="0"/>
        <v>0.16666666666666666</v>
      </c>
      <c r="F25" s="38">
        <v>9</v>
      </c>
      <c r="G25" s="39">
        <f t="shared" si="1"/>
        <v>0.06</v>
      </c>
      <c r="H25" s="39">
        <f t="shared" si="2"/>
        <v>0.99999999999999989</v>
      </c>
      <c r="I25" s="34">
        <v>6</v>
      </c>
    </row>
    <row r="26" spans="1:9">
      <c r="A26" s="36" t="s">
        <v>63</v>
      </c>
      <c r="B26" s="36" t="s">
        <v>124</v>
      </c>
      <c r="C26" s="36" t="s">
        <v>73</v>
      </c>
      <c r="D26" s="38">
        <v>3</v>
      </c>
      <c r="E26" s="39">
        <f t="shared" si="0"/>
        <v>0.1</v>
      </c>
      <c r="F26" s="38">
        <v>7</v>
      </c>
      <c r="G26" s="39">
        <f t="shared" si="1"/>
        <v>4.6666666666666669E-2</v>
      </c>
      <c r="H26" s="39">
        <f t="shared" si="2"/>
        <v>0.46666666666666673</v>
      </c>
      <c r="I26" s="47">
        <v>7</v>
      </c>
    </row>
    <row r="27" spans="1:9" hidden="1">
      <c r="A27" s="36"/>
      <c r="B27" s="36"/>
      <c r="C27" s="36"/>
      <c r="D27" s="38"/>
      <c r="E27" s="39">
        <f t="shared" si="0"/>
        <v>0</v>
      </c>
      <c r="F27" s="38"/>
      <c r="G27" s="39">
        <f t="shared" si="1"/>
        <v>0</v>
      </c>
      <c r="H27" s="39">
        <f t="shared" si="2"/>
        <v>0</v>
      </c>
      <c r="I27" s="34"/>
    </row>
    <row r="28" spans="1:9" hidden="1">
      <c r="A28" s="36"/>
      <c r="B28" s="36"/>
      <c r="C28" s="36"/>
      <c r="D28" s="38"/>
      <c r="E28" s="39">
        <f t="shared" si="0"/>
        <v>0</v>
      </c>
      <c r="F28" s="38"/>
      <c r="G28" s="39">
        <f t="shared" si="1"/>
        <v>0</v>
      </c>
      <c r="H28" s="39">
        <f t="shared" si="2"/>
        <v>0</v>
      </c>
      <c r="I28" s="34"/>
    </row>
    <row r="29" spans="1:9" hidden="1">
      <c r="A29" s="36"/>
      <c r="B29" s="36"/>
      <c r="C29" s="36"/>
      <c r="D29" s="38"/>
      <c r="E29" s="39">
        <f t="shared" si="0"/>
        <v>0</v>
      </c>
      <c r="F29" s="38"/>
      <c r="G29" s="39">
        <f t="shared" si="1"/>
        <v>0</v>
      </c>
      <c r="H29" s="39">
        <f t="shared" si="2"/>
        <v>0</v>
      </c>
      <c r="I29" s="34"/>
    </row>
    <row r="30" spans="1:9" hidden="1">
      <c r="A30" s="36"/>
      <c r="B30" s="36"/>
      <c r="C30" s="36"/>
      <c r="D30" s="38"/>
      <c r="E30" s="39">
        <f t="shared" si="0"/>
        <v>0</v>
      </c>
      <c r="F30" s="38"/>
      <c r="G30" s="39">
        <f t="shared" si="1"/>
        <v>0</v>
      </c>
      <c r="H30" s="39">
        <f t="shared" si="2"/>
        <v>0</v>
      </c>
      <c r="I30" s="34"/>
    </row>
    <row r="31" spans="1:9" hidden="1">
      <c r="A31" s="36"/>
      <c r="B31" s="36"/>
      <c r="C31" s="36"/>
      <c r="D31" s="38"/>
      <c r="E31" s="39">
        <f t="shared" si="0"/>
        <v>0</v>
      </c>
      <c r="F31" s="38"/>
      <c r="G31" s="39">
        <f t="shared" si="1"/>
        <v>0</v>
      </c>
      <c r="H31" s="39">
        <f t="shared" si="2"/>
        <v>0</v>
      </c>
      <c r="I31" s="34"/>
    </row>
    <row r="32" spans="1:9" hidden="1">
      <c r="A32" s="36"/>
      <c r="B32" s="36"/>
      <c r="C32" s="36"/>
      <c r="D32" s="38"/>
      <c r="E32" s="39">
        <f t="shared" si="0"/>
        <v>0</v>
      </c>
      <c r="F32" s="38"/>
      <c r="G32" s="39">
        <f t="shared" si="1"/>
        <v>0</v>
      </c>
      <c r="H32" s="39">
        <f t="shared" si="2"/>
        <v>0</v>
      </c>
      <c r="I32" s="34"/>
    </row>
    <row r="33" spans="1:9" hidden="1">
      <c r="A33" s="36"/>
      <c r="B33" s="36"/>
      <c r="C33" s="36"/>
      <c r="D33" s="38"/>
      <c r="E33" s="39">
        <f t="shared" si="0"/>
        <v>0</v>
      </c>
      <c r="F33" s="38"/>
      <c r="G33" s="39">
        <f t="shared" si="1"/>
        <v>0</v>
      </c>
      <c r="H33" s="39">
        <f t="shared" si="2"/>
        <v>0</v>
      </c>
      <c r="I33" s="34"/>
    </row>
    <row r="34" spans="1:9" hidden="1">
      <c r="A34" s="36"/>
      <c r="B34" s="36"/>
      <c r="C34" s="36"/>
      <c r="D34" s="38"/>
      <c r="E34" s="39">
        <f t="shared" si="0"/>
        <v>0</v>
      </c>
      <c r="F34" s="38"/>
      <c r="G34" s="39">
        <f t="shared" si="1"/>
        <v>0</v>
      </c>
      <c r="H34" s="39">
        <f t="shared" si="2"/>
        <v>0</v>
      </c>
      <c r="I34" s="34"/>
    </row>
    <row r="35" spans="1:9" hidden="1">
      <c r="A35" s="36"/>
      <c r="B35" s="36"/>
      <c r="C35" s="36"/>
      <c r="D35" s="38"/>
      <c r="E35" s="39">
        <f t="shared" si="0"/>
        <v>0</v>
      </c>
      <c r="F35" s="38"/>
      <c r="G35" s="39">
        <f t="shared" si="1"/>
        <v>0</v>
      </c>
      <c r="H35" s="39">
        <f t="shared" si="2"/>
        <v>0</v>
      </c>
      <c r="I35" s="34"/>
    </row>
    <row r="36" spans="1:9" hidden="1">
      <c r="A36" s="36"/>
      <c r="B36" s="36"/>
      <c r="C36" s="36"/>
      <c r="D36" s="38"/>
      <c r="E36" s="39">
        <f t="shared" si="0"/>
        <v>0</v>
      </c>
      <c r="F36" s="38"/>
      <c r="G36" s="39">
        <f t="shared" si="1"/>
        <v>0</v>
      </c>
      <c r="H36" s="39">
        <f t="shared" si="2"/>
        <v>0</v>
      </c>
      <c r="I36" s="34"/>
    </row>
    <row r="37" spans="1:9" hidden="1"/>
    <row r="38" spans="1:9" hidden="1"/>
    <row r="39" spans="1:9" ht="15.65" hidden="1" thickBot="1">
      <c r="D39" s="55"/>
    </row>
    <row r="40" spans="1:9" hidden="1"/>
  </sheetData>
  <autoFilter ref="A7:I36">
    <sortState ref="A8:I26">
      <sortCondition descending="1" ref="H7:H36"/>
    </sortState>
  </autoFilter>
  <phoneticPr fontId="0" type="noConversion"/>
  <pageMargins left="0.7" right="0.7" top="0.78740157499999996" bottom="0.78740157499999996" header="0.3" footer="0.3"/>
  <pageSetup paperSize="9" scale="7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/>
  <dimension ref="A1:I39"/>
  <sheetViews>
    <sheetView topLeftCell="B1" zoomScale="130" zoomScaleNormal="90" workbookViewId="0">
      <selection activeCell="G1" activeCellId="1" sqref="E1:E65536 G1:G65536"/>
    </sheetView>
  </sheetViews>
  <sheetFormatPr baseColWidth="10" defaultRowHeight="15.05"/>
  <cols>
    <col min="1" max="1" width="22.6640625" style="28" customWidth="1"/>
    <col min="2" max="2" width="17.109375" style="28" customWidth="1"/>
    <col min="3" max="3" width="11.5546875" style="28"/>
    <col min="4" max="4" width="27.77734375" style="48" customWidth="1"/>
    <col min="5" max="5" width="19.109375" style="28" hidden="1" customWidth="1"/>
    <col min="6" max="6" width="23.44140625" style="48" customWidth="1"/>
    <col min="7" max="7" width="23.44140625" style="28" hidden="1" customWidth="1"/>
    <col min="8" max="8" width="14.77734375" style="28" customWidth="1"/>
    <col min="9" max="9" width="10.88671875" style="28" customWidth="1"/>
    <col min="10" max="10" width="11.6640625" style="28" bestFit="1" customWidth="1"/>
    <col min="11" max="16384" width="11.5546875" style="28"/>
  </cols>
  <sheetData>
    <row r="1" spans="1:9" ht="15.65" thickBot="1"/>
    <row r="2" spans="1:9" ht="22.25" customHeight="1">
      <c r="A2" s="53" t="s">
        <v>111</v>
      </c>
      <c r="B2" s="53" t="s">
        <v>110</v>
      </c>
      <c r="C2" s="53"/>
      <c r="H2" s="50" t="s">
        <v>3</v>
      </c>
      <c r="I2" s="29">
        <v>30</v>
      </c>
    </row>
    <row r="3" spans="1:9">
      <c r="H3" s="51" t="s">
        <v>4</v>
      </c>
      <c r="I3" s="30">
        <v>150</v>
      </c>
    </row>
    <row r="4" spans="1:9" ht="15.65" thickBot="1">
      <c r="H4" s="52" t="s">
        <v>5</v>
      </c>
      <c r="I4" s="31">
        <v>100</v>
      </c>
    </row>
    <row r="5" spans="1:9" s="54" customFormat="1" ht="14.75" customHeight="1">
      <c r="A5" s="54" t="s">
        <v>112</v>
      </c>
    </row>
    <row r="7" spans="1:9">
      <c r="A7" s="46" t="s">
        <v>113</v>
      </c>
      <c r="B7" s="46" t="s">
        <v>10</v>
      </c>
      <c r="C7" s="46" t="s">
        <v>0</v>
      </c>
      <c r="D7" s="47" t="s">
        <v>1</v>
      </c>
      <c r="E7" s="46" t="s">
        <v>7</v>
      </c>
      <c r="F7" s="47" t="s">
        <v>6</v>
      </c>
      <c r="G7" s="46" t="s">
        <v>8</v>
      </c>
      <c r="H7" s="46" t="s">
        <v>2</v>
      </c>
      <c r="I7" s="47" t="s">
        <v>114</v>
      </c>
    </row>
    <row r="8" spans="1:9">
      <c r="A8" s="36" t="s">
        <v>14</v>
      </c>
      <c r="B8" s="36" t="s">
        <v>104</v>
      </c>
      <c r="C8" s="36" t="s">
        <v>49</v>
      </c>
      <c r="D8" s="38">
        <v>29</v>
      </c>
      <c r="E8" s="39">
        <f t="shared" ref="E8:E26" si="0">D8/$I$2</f>
        <v>0.96666666666666667</v>
      </c>
      <c r="F8" s="38">
        <v>98</v>
      </c>
      <c r="G8" s="39">
        <f t="shared" ref="G8:G26" si="1">F8/$I$3</f>
        <v>0.65333333333333332</v>
      </c>
      <c r="H8" s="39">
        <f t="shared" ref="H8:H26" si="2">E8*G8*$I$4</f>
        <v>63.155555555555551</v>
      </c>
      <c r="I8" s="34">
        <v>1</v>
      </c>
    </row>
    <row r="9" spans="1:9" customFormat="1" hidden="1">
      <c r="A9" s="9" t="s">
        <v>63</v>
      </c>
      <c r="B9" s="9" t="s">
        <v>70</v>
      </c>
      <c r="C9" s="9" t="s">
        <v>71</v>
      </c>
      <c r="D9" s="33">
        <v>17</v>
      </c>
      <c r="E9" s="6">
        <f t="shared" si="0"/>
        <v>0.56666666666666665</v>
      </c>
      <c r="F9" s="33">
        <v>49</v>
      </c>
      <c r="G9" s="6">
        <f t="shared" si="1"/>
        <v>0.32666666666666666</v>
      </c>
      <c r="H9" s="7">
        <f t="shared" si="2"/>
        <v>18.511111111111113</v>
      </c>
      <c r="I9" s="32">
        <v>1</v>
      </c>
    </row>
    <row r="10" spans="1:9">
      <c r="A10" s="36" t="s">
        <v>14</v>
      </c>
      <c r="B10" s="36" t="s">
        <v>115</v>
      </c>
      <c r="C10" s="36" t="s">
        <v>116</v>
      </c>
      <c r="D10" s="38">
        <v>21</v>
      </c>
      <c r="E10" s="39">
        <f t="shared" si="0"/>
        <v>0.7</v>
      </c>
      <c r="F10" s="38">
        <v>56</v>
      </c>
      <c r="G10" s="39">
        <f t="shared" si="1"/>
        <v>0.37333333333333335</v>
      </c>
      <c r="H10" s="39">
        <f t="shared" si="2"/>
        <v>26.133333333333329</v>
      </c>
      <c r="I10" s="35">
        <v>2</v>
      </c>
    </row>
    <row r="11" spans="1:9">
      <c r="A11" s="36" t="s">
        <v>14</v>
      </c>
      <c r="B11" s="36" t="s">
        <v>20</v>
      </c>
      <c r="C11" s="36" t="s">
        <v>21</v>
      </c>
      <c r="D11" s="38">
        <v>17</v>
      </c>
      <c r="E11" s="39">
        <f t="shared" si="0"/>
        <v>0.56666666666666665</v>
      </c>
      <c r="F11" s="38">
        <v>49</v>
      </c>
      <c r="G11" s="39">
        <f t="shared" si="1"/>
        <v>0.32666666666666666</v>
      </c>
      <c r="H11" s="39">
        <f t="shared" si="2"/>
        <v>18.511111111111113</v>
      </c>
      <c r="I11" s="35">
        <v>3</v>
      </c>
    </row>
    <row r="12" spans="1:9" customFormat="1" hidden="1">
      <c r="A12" s="9" t="s">
        <v>63</v>
      </c>
      <c r="B12" s="9" t="s">
        <v>20</v>
      </c>
      <c r="C12" s="9" t="s">
        <v>83</v>
      </c>
      <c r="D12" s="33">
        <v>14</v>
      </c>
      <c r="E12" s="6">
        <f t="shared" si="0"/>
        <v>0.46666666666666667</v>
      </c>
      <c r="F12" s="33">
        <v>34</v>
      </c>
      <c r="G12" s="6">
        <f t="shared" si="1"/>
        <v>0.22666666666666666</v>
      </c>
      <c r="H12" s="7">
        <f t="shared" si="2"/>
        <v>10.577777777777778</v>
      </c>
      <c r="I12" s="32">
        <v>2</v>
      </c>
    </row>
    <row r="13" spans="1:9" customFormat="1" hidden="1">
      <c r="A13" s="9" t="s">
        <v>63</v>
      </c>
      <c r="B13" s="9" t="s">
        <v>119</v>
      </c>
      <c r="C13" s="9" t="s">
        <v>90</v>
      </c>
      <c r="D13" s="33">
        <v>7</v>
      </c>
      <c r="E13" s="6">
        <f t="shared" si="0"/>
        <v>0.23333333333333334</v>
      </c>
      <c r="F13" s="33">
        <v>25</v>
      </c>
      <c r="G13" s="6">
        <f t="shared" si="1"/>
        <v>0.16666666666666666</v>
      </c>
      <c r="H13" s="7">
        <f t="shared" si="2"/>
        <v>3.8888888888888888</v>
      </c>
      <c r="I13" s="32">
        <v>3</v>
      </c>
    </row>
    <row r="14" spans="1:9">
      <c r="A14" s="36" t="s">
        <v>14</v>
      </c>
      <c r="B14" s="36" t="s">
        <v>20</v>
      </c>
      <c r="C14" s="36" t="s">
        <v>36</v>
      </c>
      <c r="D14" s="38">
        <v>17</v>
      </c>
      <c r="E14" s="39">
        <f t="shared" si="0"/>
        <v>0.56666666666666665</v>
      </c>
      <c r="F14" s="38">
        <v>46</v>
      </c>
      <c r="G14" s="39">
        <f t="shared" si="1"/>
        <v>0.30666666666666664</v>
      </c>
      <c r="H14" s="39">
        <f t="shared" si="2"/>
        <v>17.377777777777776</v>
      </c>
      <c r="I14" s="35">
        <v>4</v>
      </c>
    </row>
    <row r="15" spans="1:9">
      <c r="A15" s="36" t="s">
        <v>14</v>
      </c>
      <c r="B15" s="36" t="s">
        <v>39</v>
      </c>
      <c r="C15" s="36" t="s">
        <v>40</v>
      </c>
      <c r="D15" s="38">
        <v>17</v>
      </c>
      <c r="E15" s="39">
        <f t="shared" si="0"/>
        <v>0.56666666666666665</v>
      </c>
      <c r="F15" s="38">
        <v>44</v>
      </c>
      <c r="G15" s="39">
        <f t="shared" si="1"/>
        <v>0.29333333333333333</v>
      </c>
      <c r="H15" s="39">
        <f t="shared" si="2"/>
        <v>16.62222222222222</v>
      </c>
      <c r="I15" s="35">
        <v>5</v>
      </c>
    </row>
    <row r="16" spans="1:9">
      <c r="A16" s="36" t="s">
        <v>14</v>
      </c>
      <c r="B16" s="36" t="s">
        <v>25</v>
      </c>
      <c r="C16" s="36" t="s">
        <v>107</v>
      </c>
      <c r="D16" s="38">
        <v>17</v>
      </c>
      <c r="E16" s="39">
        <f t="shared" si="0"/>
        <v>0.56666666666666665</v>
      </c>
      <c r="F16" s="38">
        <v>43</v>
      </c>
      <c r="G16" s="39">
        <f t="shared" si="1"/>
        <v>0.28666666666666668</v>
      </c>
      <c r="H16" s="39">
        <f t="shared" si="2"/>
        <v>16.244444444444444</v>
      </c>
      <c r="I16" s="34">
        <v>6</v>
      </c>
    </row>
    <row r="17" spans="1:9">
      <c r="A17" s="36" t="s">
        <v>14</v>
      </c>
      <c r="B17" s="36" t="s">
        <v>64</v>
      </c>
      <c r="C17" s="36" t="s">
        <v>65</v>
      </c>
      <c r="D17" s="38">
        <v>14</v>
      </c>
      <c r="E17" s="39">
        <f t="shared" si="0"/>
        <v>0.46666666666666667</v>
      </c>
      <c r="F17" s="38">
        <v>37</v>
      </c>
      <c r="G17" s="39">
        <f t="shared" si="1"/>
        <v>0.24666666666666667</v>
      </c>
      <c r="H17" s="39">
        <f t="shared" si="2"/>
        <v>11.511111111111113</v>
      </c>
      <c r="I17" s="35">
        <v>7</v>
      </c>
    </row>
    <row r="18" spans="1:9">
      <c r="A18" s="36" t="s">
        <v>14</v>
      </c>
      <c r="B18" s="36" t="s">
        <v>117</v>
      </c>
      <c r="C18" s="36" t="s">
        <v>118</v>
      </c>
      <c r="D18" s="38">
        <v>15</v>
      </c>
      <c r="E18" s="39">
        <f t="shared" si="0"/>
        <v>0.5</v>
      </c>
      <c r="F18" s="38">
        <v>29</v>
      </c>
      <c r="G18" s="39">
        <f t="shared" si="1"/>
        <v>0.19333333333333333</v>
      </c>
      <c r="H18" s="39">
        <f t="shared" si="2"/>
        <v>9.6666666666666661</v>
      </c>
      <c r="I18" s="34">
        <v>8</v>
      </c>
    </row>
    <row r="19" spans="1:9">
      <c r="A19" s="36" t="s">
        <v>14</v>
      </c>
      <c r="B19" s="36" t="s">
        <v>34</v>
      </c>
      <c r="C19" s="36" t="s">
        <v>35</v>
      </c>
      <c r="D19" s="38">
        <v>13</v>
      </c>
      <c r="E19" s="39">
        <f t="shared" si="0"/>
        <v>0.43333333333333335</v>
      </c>
      <c r="F19" s="38">
        <v>33</v>
      </c>
      <c r="G19" s="39">
        <f t="shared" si="1"/>
        <v>0.22</v>
      </c>
      <c r="H19" s="39">
        <f t="shared" si="2"/>
        <v>9.5333333333333332</v>
      </c>
      <c r="I19" s="34">
        <v>9</v>
      </c>
    </row>
    <row r="20" spans="1:9">
      <c r="A20" s="36" t="s">
        <v>14</v>
      </c>
      <c r="B20" s="36" t="s">
        <v>42</v>
      </c>
      <c r="C20" s="36" t="s">
        <v>43</v>
      </c>
      <c r="D20" s="38">
        <v>10</v>
      </c>
      <c r="E20" s="39">
        <f t="shared" si="0"/>
        <v>0.33333333333333331</v>
      </c>
      <c r="F20" s="38">
        <v>23</v>
      </c>
      <c r="G20" s="39">
        <f t="shared" si="1"/>
        <v>0.15333333333333332</v>
      </c>
      <c r="H20" s="39">
        <f t="shared" si="2"/>
        <v>5.1111111111111107</v>
      </c>
      <c r="I20" s="34">
        <v>10</v>
      </c>
    </row>
    <row r="21" spans="1:9" customFormat="1" hidden="1">
      <c r="A21" s="9" t="s">
        <v>63</v>
      </c>
      <c r="B21" s="9" t="s">
        <v>121</v>
      </c>
      <c r="C21" s="9" t="s">
        <v>88</v>
      </c>
      <c r="D21" s="33">
        <v>7</v>
      </c>
      <c r="E21" s="6">
        <f t="shared" si="0"/>
        <v>0.23333333333333334</v>
      </c>
      <c r="F21" s="33">
        <v>13</v>
      </c>
      <c r="G21" s="6">
        <f t="shared" si="1"/>
        <v>8.666666666666667E-2</v>
      </c>
      <c r="H21" s="7">
        <f t="shared" si="2"/>
        <v>2.0222222222222226</v>
      </c>
      <c r="I21" s="32">
        <v>4</v>
      </c>
    </row>
    <row r="22" spans="1:9">
      <c r="A22" s="36" t="s">
        <v>14</v>
      </c>
      <c r="B22" s="36" t="s">
        <v>23</v>
      </c>
      <c r="C22" s="36" t="s">
        <v>120</v>
      </c>
      <c r="D22" s="38">
        <v>8</v>
      </c>
      <c r="E22" s="39">
        <f t="shared" si="0"/>
        <v>0.26666666666666666</v>
      </c>
      <c r="F22" s="38">
        <v>20</v>
      </c>
      <c r="G22" s="39">
        <f t="shared" si="1"/>
        <v>0.13333333333333333</v>
      </c>
      <c r="H22" s="39">
        <f t="shared" si="2"/>
        <v>3.5555555555555554</v>
      </c>
      <c r="I22" s="34">
        <v>11</v>
      </c>
    </row>
    <row r="23" spans="1:9" customFormat="1" hidden="1">
      <c r="A23" s="9" t="s">
        <v>63</v>
      </c>
      <c r="B23" s="9" t="s">
        <v>74</v>
      </c>
      <c r="C23" s="9" t="s">
        <v>75</v>
      </c>
      <c r="D23" s="33">
        <v>6</v>
      </c>
      <c r="E23" s="6">
        <f t="shared" si="0"/>
        <v>0.2</v>
      </c>
      <c r="F23" s="33">
        <v>13</v>
      </c>
      <c r="G23" s="6">
        <f t="shared" si="1"/>
        <v>8.666666666666667E-2</v>
      </c>
      <c r="H23" s="7">
        <f t="shared" si="2"/>
        <v>1.7333333333333336</v>
      </c>
      <c r="I23" s="32">
        <v>5</v>
      </c>
    </row>
    <row r="24" spans="1:9" customFormat="1" hidden="1">
      <c r="A24" s="9" t="s">
        <v>63</v>
      </c>
      <c r="B24" s="9" t="s">
        <v>123</v>
      </c>
      <c r="C24" s="9" t="s">
        <v>80</v>
      </c>
      <c r="D24" s="33">
        <v>5</v>
      </c>
      <c r="E24" s="6">
        <f t="shared" si="0"/>
        <v>0.16666666666666666</v>
      </c>
      <c r="F24" s="33">
        <v>9</v>
      </c>
      <c r="G24" s="6">
        <f t="shared" si="1"/>
        <v>0.06</v>
      </c>
      <c r="H24" s="7">
        <f t="shared" si="2"/>
        <v>0.99999999999999989</v>
      </c>
      <c r="I24" s="32">
        <v>6</v>
      </c>
    </row>
    <row r="25" spans="1:9">
      <c r="A25" s="36" t="s">
        <v>14</v>
      </c>
      <c r="B25" s="36" t="s">
        <v>22</v>
      </c>
      <c r="C25" s="36" t="s">
        <v>122</v>
      </c>
      <c r="D25" s="38">
        <v>6</v>
      </c>
      <c r="E25" s="39">
        <f t="shared" si="0"/>
        <v>0.2</v>
      </c>
      <c r="F25" s="38">
        <v>11</v>
      </c>
      <c r="G25" s="39">
        <f t="shared" si="1"/>
        <v>7.3333333333333334E-2</v>
      </c>
      <c r="H25" s="39">
        <f t="shared" si="2"/>
        <v>1.4666666666666668</v>
      </c>
      <c r="I25" s="35">
        <v>12</v>
      </c>
    </row>
    <row r="26" spans="1:9" customFormat="1" hidden="1">
      <c r="A26" s="9" t="s">
        <v>63</v>
      </c>
      <c r="B26" s="9" t="s">
        <v>124</v>
      </c>
      <c r="C26" s="9" t="s">
        <v>73</v>
      </c>
      <c r="D26" s="33">
        <v>3</v>
      </c>
      <c r="E26" s="6">
        <f t="shared" si="0"/>
        <v>0.1</v>
      </c>
      <c r="F26" s="33">
        <v>7</v>
      </c>
      <c r="G26" s="6">
        <f t="shared" si="1"/>
        <v>4.6666666666666669E-2</v>
      </c>
      <c r="H26" s="7">
        <f t="shared" si="2"/>
        <v>0.46666666666666673</v>
      </c>
      <c r="I26" s="32">
        <v>7</v>
      </c>
    </row>
    <row r="27" spans="1:9" customFormat="1" hidden="1">
      <c r="A27" s="9"/>
      <c r="B27" s="9"/>
      <c r="C27" s="9"/>
      <c r="D27" s="33"/>
      <c r="E27" s="6">
        <f t="shared" ref="E27:E36" si="3">D27/$I$2</f>
        <v>0</v>
      </c>
      <c r="F27" s="33"/>
      <c r="G27" s="6">
        <f t="shared" ref="G27:G36" si="4">F27/$I$3</f>
        <v>0</v>
      </c>
      <c r="H27" s="7">
        <f t="shared" ref="H27:H36" si="5">E27*G27*$I$4</f>
        <v>0</v>
      </c>
      <c r="I27" s="34"/>
    </row>
    <row r="28" spans="1:9" customFormat="1" hidden="1">
      <c r="A28" s="9"/>
      <c r="B28" s="9"/>
      <c r="C28" s="9"/>
      <c r="D28" s="33"/>
      <c r="E28" s="6">
        <f t="shared" si="3"/>
        <v>0</v>
      </c>
      <c r="F28" s="33"/>
      <c r="G28" s="6">
        <f t="shared" si="4"/>
        <v>0</v>
      </c>
      <c r="H28" s="7">
        <f t="shared" si="5"/>
        <v>0</v>
      </c>
      <c r="I28" s="34"/>
    </row>
    <row r="29" spans="1:9" customFormat="1" hidden="1">
      <c r="A29" s="9"/>
      <c r="B29" s="9"/>
      <c r="C29" s="9"/>
      <c r="D29" s="33"/>
      <c r="E29" s="6">
        <f t="shared" si="3"/>
        <v>0</v>
      </c>
      <c r="F29" s="33"/>
      <c r="G29" s="6">
        <f t="shared" si="4"/>
        <v>0</v>
      </c>
      <c r="H29" s="7">
        <f t="shared" si="5"/>
        <v>0</v>
      </c>
      <c r="I29" s="34"/>
    </row>
    <row r="30" spans="1:9" customFormat="1" hidden="1">
      <c r="A30" s="9"/>
      <c r="B30" s="9"/>
      <c r="C30" s="9"/>
      <c r="D30" s="33"/>
      <c r="E30" s="6">
        <f t="shared" si="3"/>
        <v>0</v>
      </c>
      <c r="F30" s="33"/>
      <c r="G30" s="6">
        <f t="shared" si="4"/>
        <v>0</v>
      </c>
      <c r="H30" s="7">
        <f t="shared" si="5"/>
        <v>0</v>
      </c>
      <c r="I30" s="34"/>
    </row>
    <row r="31" spans="1:9" customFormat="1" hidden="1">
      <c r="A31" s="9"/>
      <c r="B31" s="9"/>
      <c r="C31" s="9"/>
      <c r="D31" s="33"/>
      <c r="E31" s="6">
        <f t="shared" si="3"/>
        <v>0</v>
      </c>
      <c r="F31" s="33"/>
      <c r="G31" s="6">
        <f t="shared" si="4"/>
        <v>0</v>
      </c>
      <c r="H31" s="7">
        <f t="shared" si="5"/>
        <v>0</v>
      </c>
      <c r="I31" s="34"/>
    </row>
    <row r="32" spans="1:9" customFormat="1" hidden="1">
      <c r="A32" s="9"/>
      <c r="B32" s="9"/>
      <c r="C32" s="9"/>
      <c r="D32" s="33"/>
      <c r="E32" s="6">
        <f t="shared" si="3"/>
        <v>0</v>
      </c>
      <c r="F32" s="33"/>
      <c r="G32" s="6">
        <f t="shared" si="4"/>
        <v>0</v>
      </c>
      <c r="H32" s="7">
        <f t="shared" si="5"/>
        <v>0</v>
      </c>
      <c r="I32" s="34"/>
    </row>
    <row r="33" spans="1:9" customFormat="1" hidden="1">
      <c r="A33" s="9"/>
      <c r="B33" s="9"/>
      <c r="C33" s="9"/>
      <c r="D33" s="33"/>
      <c r="E33" s="6">
        <f t="shared" si="3"/>
        <v>0</v>
      </c>
      <c r="F33" s="33"/>
      <c r="G33" s="6">
        <f t="shared" si="4"/>
        <v>0</v>
      </c>
      <c r="H33" s="7">
        <f t="shared" si="5"/>
        <v>0</v>
      </c>
      <c r="I33" s="34"/>
    </row>
    <row r="34" spans="1:9" customFormat="1" hidden="1">
      <c r="A34" s="9"/>
      <c r="B34" s="9"/>
      <c r="C34" s="9"/>
      <c r="D34" s="33"/>
      <c r="E34" s="6">
        <f t="shared" si="3"/>
        <v>0</v>
      </c>
      <c r="F34" s="33"/>
      <c r="G34" s="6">
        <f t="shared" si="4"/>
        <v>0</v>
      </c>
      <c r="H34" s="7">
        <f t="shared" si="5"/>
        <v>0</v>
      </c>
      <c r="I34" s="34"/>
    </row>
    <row r="35" spans="1:9" customFormat="1" hidden="1">
      <c r="A35" s="9"/>
      <c r="B35" s="9"/>
      <c r="C35" s="9"/>
      <c r="D35" s="33"/>
      <c r="E35" s="6">
        <f t="shared" si="3"/>
        <v>0</v>
      </c>
      <c r="F35" s="33"/>
      <c r="G35" s="6">
        <f t="shared" si="4"/>
        <v>0</v>
      </c>
      <c r="H35" s="7">
        <f t="shared" si="5"/>
        <v>0</v>
      </c>
      <c r="I35" s="34"/>
    </row>
    <row r="36" spans="1:9" customFormat="1" hidden="1">
      <c r="A36" s="9"/>
      <c r="B36" s="9"/>
      <c r="C36" s="9"/>
      <c r="D36" s="33"/>
      <c r="E36" s="6">
        <f t="shared" si="3"/>
        <v>0</v>
      </c>
      <c r="F36" s="33"/>
      <c r="G36" s="6">
        <f t="shared" si="4"/>
        <v>0</v>
      </c>
      <c r="H36" s="7">
        <f t="shared" si="5"/>
        <v>0</v>
      </c>
      <c r="I36" s="34"/>
    </row>
    <row r="38" spans="1:9" ht="15.65" thickBot="1"/>
    <row r="39" spans="1:9" ht="15.65" thickBot="1">
      <c r="D39" s="55"/>
    </row>
  </sheetData>
  <autoFilter ref="A7:I36">
    <filterColumn colId="0">
      <filters>
        <filter val="M"/>
      </filters>
    </filterColumn>
    <sortState ref="A8:I25">
      <sortCondition descending="1" ref="H7:H36"/>
    </sortState>
  </autoFilter>
  <phoneticPr fontId="0" type="noConversion"/>
  <pageMargins left="0.7" right="0.7" top="0.78740157499999996" bottom="0.78740157499999996" header="0.3" footer="0.3"/>
  <pageSetup paperSize="9" scale="75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/>
  <dimension ref="A1:I39"/>
  <sheetViews>
    <sheetView zoomScale="130" zoomScaleNormal="90" workbookViewId="0">
      <selection activeCell="G1" activeCellId="1" sqref="E1:E65536 G1:G65536"/>
    </sheetView>
  </sheetViews>
  <sheetFormatPr baseColWidth="10" defaultRowHeight="15.05"/>
  <cols>
    <col min="1" max="1" width="22.6640625" style="28" customWidth="1"/>
    <col min="2" max="2" width="17.109375" style="28" customWidth="1"/>
    <col min="3" max="3" width="11.5546875" style="28"/>
    <col min="4" max="4" width="27.77734375" style="48" customWidth="1"/>
    <col min="5" max="5" width="19.109375" style="28" hidden="1" customWidth="1"/>
    <col min="6" max="6" width="23.44140625" style="48" customWidth="1"/>
    <col min="7" max="7" width="23.44140625" style="28" hidden="1" customWidth="1"/>
    <col min="8" max="8" width="14.77734375" style="28" customWidth="1"/>
    <col min="9" max="9" width="10.88671875" style="28" customWidth="1"/>
    <col min="10" max="10" width="11.6640625" style="28" bestFit="1" customWidth="1"/>
    <col min="11" max="16384" width="11.5546875" style="28"/>
  </cols>
  <sheetData>
    <row r="1" spans="1:9" ht="15.65" thickBot="1"/>
    <row r="2" spans="1:9" ht="22.25" customHeight="1">
      <c r="A2" s="53" t="s">
        <v>111</v>
      </c>
      <c r="B2" s="53" t="s">
        <v>125</v>
      </c>
      <c r="C2" s="53"/>
      <c r="H2" s="50" t="s">
        <v>3</v>
      </c>
      <c r="I2" s="29">
        <v>30</v>
      </c>
    </row>
    <row r="3" spans="1:9">
      <c r="H3" s="51" t="s">
        <v>4</v>
      </c>
      <c r="I3" s="30">
        <v>150</v>
      </c>
    </row>
    <row r="4" spans="1:9" ht="15.65" thickBot="1">
      <c r="H4" s="52" t="s">
        <v>5</v>
      </c>
      <c r="I4" s="31">
        <v>100</v>
      </c>
    </row>
    <row r="5" spans="1:9" s="54" customFormat="1" ht="14.75" customHeight="1">
      <c r="A5" s="54" t="s">
        <v>112</v>
      </c>
    </row>
    <row r="7" spans="1:9">
      <c r="A7" s="46" t="s">
        <v>113</v>
      </c>
      <c r="B7" s="46" t="s">
        <v>10</v>
      </c>
      <c r="C7" s="46" t="s">
        <v>0</v>
      </c>
      <c r="D7" s="47" t="s">
        <v>1</v>
      </c>
      <c r="E7" s="46" t="s">
        <v>7</v>
      </c>
      <c r="F7" s="47" t="s">
        <v>6</v>
      </c>
      <c r="G7" s="46" t="s">
        <v>8</v>
      </c>
      <c r="H7" s="46" t="s">
        <v>2</v>
      </c>
      <c r="I7" s="47" t="s">
        <v>114</v>
      </c>
    </row>
    <row r="8" spans="1:9" customFormat="1" hidden="1">
      <c r="A8" s="9" t="s">
        <v>14</v>
      </c>
      <c r="B8" s="9" t="s">
        <v>104</v>
      </c>
      <c r="C8" s="9" t="s">
        <v>49</v>
      </c>
      <c r="D8" s="33">
        <v>29</v>
      </c>
      <c r="E8" s="6">
        <f t="shared" ref="E8:E26" si="0">D8/$I$2</f>
        <v>0.96666666666666667</v>
      </c>
      <c r="F8" s="33">
        <v>98</v>
      </c>
      <c r="G8" s="6">
        <f t="shared" ref="G8:G26" si="1">F8/$I$3</f>
        <v>0.65333333333333332</v>
      </c>
      <c r="H8" s="7">
        <f t="shared" ref="H8:H26" si="2">E8*G8*$I$4</f>
        <v>63.155555555555551</v>
      </c>
      <c r="I8" s="34">
        <v>1</v>
      </c>
    </row>
    <row r="9" spans="1:9">
      <c r="A9" s="36" t="s">
        <v>63</v>
      </c>
      <c r="B9" s="36" t="s">
        <v>70</v>
      </c>
      <c r="C9" s="36" t="s">
        <v>71</v>
      </c>
      <c r="D9" s="38">
        <v>17</v>
      </c>
      <c r="E9" s="39">
        <f t="shared" si="0"/>
        <v>0.56666666666666665</v>
      </c>
      <c r="F9" s="38">
        <v>49</v>
      </c>
      <c r="G9" s="39">
        <f t="shared" si="1"/>
        <v>0.32666666666666666</v>
      </c>
      <c r="H9" s="39">
        <f t="shared" si="2"/>
        <v>18.511111111111113</v>
      </c>
      <c r="I9" s="47">
        <v>1</v>
      </c>
    </row>
    <row r="10" spans="1:9" customFormat="1" hidden="1">
      <c r="A10" s="9" t="s">
        <v>14</v>
      </c>
      <c r="B10" s="9" t="s">
        <v>115</v>
      </c>
      <c r="C10" s="9" t="s">
        <v>116</v>
      </c>
      <c r="D10" s="33">
        <v>21</v>
      </c>
      <c r="E10" s="6">
        <f t="shared" si="0"/>
        <v>0.7</v>
      </c>
      <c r="F10" s="33">
        <v>56</v>
      </c>
      <c r="G10" s="6">
        <f t="shared" si="1"/>
        <v>0.37333333333333335</v>
      </c>
      <c r="H10" s="7">
        <f t="shared" si="2"/>
        <v>26.133333333333329</v>
      </c>
      <c r="I10" s="35">
        <v>2</v>
      </c>
    </row>
    <row r="11" spans="1:9" customFormat="1" hidden="1">
      <c r="A11" s="9" t="s">
        <v>14</v>
      </c>
      <c r="B11" s="9" t="s">
        <v>20</v>
      </c>
      <c r="C11" s="9" t="s">
        <v>21</v>
      </c>
      <c r="D11" s="33">
        <v>17</v>
      </c>
      <c r="E11" s="6">
        <f t="shared" si="0"/>
        <v>0.56666666666666665</v>
      </c>
      <c r="F11" s="33">
        <v>49</v>
      </c>
      <c r="G11" s="6">
        <f t="shared" si="1"/>
        <v>0.32666666666666666</v>
      </c>
      <c r="H11" s="7">
        <f t="shared" si="2"/>
        <v>18.511111111111113</v>
      </c>
      <c r="I11" s="35">
        <v>3</v>
      </c>
    </row>
    <row r="12" spans="1:9">
      <c r="A12" s="36" t="s">
        <v>63</v>
      </c>
      <c r="B12" s="36" t="s">
        <v>20</v>
      </c>
      <c r="C12" s="36" t="s">
        <v>83</v>
      </c>
      <c r="D12" s="38">
        <v>14</v>
      </c>
      <c r="E12" s="39">
        <f t="shared" si="0"/>
        <v>0.46666666666666667</v>
      </c>
      <c r="F12" s="38">
        <v>34</v>
      </c>
      <c r="G12" s="39">
        <f t="shared" si="1"/>
        <v>0.22666666666666666</v>
      </c>
      <c r="H12" s="39">
        <f t="shared" si="2"/>
        <v>10.577777777777778</v>
      </c>
      <c r="I12" s="47">
        <v>2</v>
      </c>
    </row>
    <row r="13" spans="1:9">
      <c r="A13" s="36" t="s">
        <v>63</v>
      </c>
      <c r="B13" s="36" t="s">
        <v>119</v>
      </c>
      <c r="C13" s="36" t="s">
        <v>90</v>
      </c>
      <c r="D13" s="38">
        <v>7</v>
      </c>
      <c r="E13" s="39">
        <f t="shared" si="0"/>
        <v>0.23333333333333334</v>
      </c>
      <c r="F13" s="38">
        <v>25</v>
      </c>
      <c r="G13" s="39">
        <f t="shared" si="1"/>
        <v>0.16666666666666666</v>
      </c>
      <c r="H13" s="39">
        <f t="shared" si="2"/>
        <v>3.8888888888888888</v>
      </c>
      <c r="I13" s="47">
        <v>3</v>
      </c>
    </row>
    <row r="14" spans="1:9" customFormat="1" hidden="1">
      <c r="A14" s="9" t="s">
        <v>14</v>
      </c>
      <c r="B14" s="9" t="s">
        <v>20</v>
      </c>
      <c r="C14" s="9" t="s">
        <v>36</v>
      </c>
      <c r="D14" s="33">
        <v>17</v>
      </c>
      <c r="E14" s="6">
        <f t="shared" si="0"/>
        <v>0.56666666666666665</v>
      </c>
      <c r="F14" s="33">
        <v>46</v>
      </c>
      <c r="G14" s="6">
        <f t="shared" si="1"/>
        <v>0.30666666666666664</v>
      </c>
      <c r="H14" s="7">
        <f t="shared" si="2"/>
        <v>17.377777777777776</v>
      </c>
      <c r="I14" s="35">
        <v>4</v>
      </c>
    </row>
    <row r="15" spans="1:9" customFormat="1" hidden="1">
      <c r="A15" s="9" t="s">
        <v>14</v>
      </c>
      <c r="B15" s="9" t="s">
        <v>39</v>
      </c>
      <c r="C15" s="9" t="s">
        <v>40</v>
      </c>
      <c r="D15" s="33">
        <v>17</v>
      </c>
      <c r="E15" s="6">
        <f t="shared" si="0"/>
        <v>0.56666666666666665</v>
      </c>
      <c r="F15" s="33">
        <v>44</v>
      </c>
      <c r="G15" s="6">
        <f t="shared" si="1"/>
        <v>0.29333333333333333</v>
      </c>
      <c r="H15" s="7">
        <f t="shared" si="2"/>
        <v>16.62222222222222</v>
      </c>
      <c r="I15" s="35">
        <v>5</v>
      </c>
    </row>
    <row r="16" spans="1:9" customFormat="1" hidden="1">
      <c r="A16" s="9" t="s">
        <v>14</v>
      </c>
      <c r="B16" s="9" t="s">
        <v>25</v>
      </c>
      <c r="C16" s="9" t="s">
        <v>107</v>
      </c>
      <c r="D16" s="33">
        <v>17</v>
      </c>
      <c r="E16" s="6">
        <f t="shared" si="0"/>
        <v>0.56666666666666665</v>
      </c>
      <c r="F16" s="33">
        <v>43</v>
      </c>
      <c r="G16" s="6">
        <f t="shared" si="1"/>
        <v>0.28666666666666668</v>
      </c>
      <c r="H16" s="7">
        <f t="shared" si="2"/>
        <v>16.244444444444444</v>
      </c>
      <c r="I16" s="34">
        <v>6</v>
      </c>
    </row>
    <row r="17" spans="1:9" customFormat="1" hidden="1">
      <c r="A17" s="9" t="s">
        <v>14</v>
      </c>
      <c r="B17" s="9" t="s">
        <v>64</v>
      </c>
      <c r="C17" s="9" t="s">
        <v>65</v>
      </c>
      <c r="D17" s="33">
        <v>14</v>
      </c>
      <c r="E17" s="6">
        <f t="shared" si="0"/>
        <v>0.46666666666666667</v>
      </c>
      <c r="F17" s="33">
        <v>37</v>
      </c>
      <c r="G17" s="6">
        <f t="shared" si="1"/>
        <v>0.24666666666666667</v>
      </c>
      <c r="H17" s="7">
        <f t="shared" si="2"/>
        <v>11.511111111111113</v>
      </c>
      <c r="I17" s="35">
        <v>7</v>
      </c>
    </row>
    <row r="18" spans="1:9" customFormat="1" hidden="1">
      <c r="A18" s="9" t="s">
        <v>14</v>
      </c>
      <c r="B18" s="9" t="s">
        <v>117</v>
      </c>
      <c r="C18" s="9" t="s">
        <v>118</v>
      </c>
      <c r="D18" s="33">
        <v>15</v>
      </c>
      <c r="E18" s="6">
        <f t="shared" si="0"/>
        <v>0.5</v>
      </c>
      <c r="F18" s="33">
        <v>29</v>
      </c>
      <c r="G18" s="6">
        <f t="shared" si="1"/>
        <v>0.19333333333333333</v>
      </c>
      <c r="H18" s="7">
        <f t="shared" si="2"/>
        <v>9.6666666666666661</v>
      </c>
      <c r="I18" s="34">
        <v>8</v>
      </c>
    </row>
    <row r="19" spans="1:9" customFormat="1" hidden="1">
      <c r="A19" s="9" t="s">
        <v>14</v>
      </c>
      <c r="B19" s="9" t="s">
        <v>34</v>
      </c>
      <c r="C19" s="9" t="s">
        <v>35</v>
      </c>
      <c r="D19" s="33">
        <v>13</v>
      </c>
      <c r="E19" s="6">
        <f t="shared" si="0"/>
        <v>0.43333333333333335</v>
      </c>
      <c r="F19" s="33">
        <v>33</v>
      </c>
      <c r="G19" s="6">
        <f t="shared" si="1"/>
        <v>0.22</v>
      </c>
      <c r="H19" s="7">
        <f t="shared" si="2"/>
        <v>9.5333333333333332</v>
      </c>
      <c r="I19" s="34">
        <v>9</v>
      </c>
    </row>
    <row r="20" spans="1:9" customFormat="1" hidden="1">
      <c r="A20" s="9" t="s">
        <v>14</v>
      </c>
      <c r="B20" s="9" t="s">
        <v>42</v>
      </c>
      <c r="C20" s="9" t="s">
        <v>43</v>
      </c>
      <c r="D20" s="33">
        <v>10</v>
      </c>
      <c r="E20" s="6">
        <f t="shared" si="0"/>
        <v>0.33333333333333331</v>
      </c>
      <c r="F20" s="33">
        <v>23</v>
      </c>
      <c r="G20" s="6">
        <f t="shared" si="1"/>
        <v>0.15333333333333332</v>
      </c>
      <c r="H20" s="7">
        <f t="shared" si="2"/>
        <v>5.1111111111111107</v>
      </c>
      <c r="I20" s="34">
        <v>10</v>
      </c>
    </row>
    <row r="21" spans="1:9">
      <c r="A21" s="36" t="s">
        <v>63</v>
      </c>
      <c r="B21" s="36" t="s">
        <v>121</v>
      </c>
      <c r="C21" s="36" t="s">
        <v>88</v>
      </c>
      <c r="D21" s="38">
        <v>7</v>
      </c>
      <c r="E21" s="39">
        <f t="shared" si="0"/>
        <v>0.23333333333333334</v>
      </c>
      <c r="F21" s="38">
        <v>13</v>
      </c>
      <c r="G21" s="39">
        <f t="shared" si="1"/>
        <v>8.666666666666667E-2</v>
      </c>
      <c r="H21" s="39">
        <f t="shared" si="2"/>
        <v>2.0222222222222226</v>
      </c>
      <c r="I21" s="47">
        <v>4</v>
      </c>
    </row>
    <row r="22" spans="1:9" customFormat="1" hidden="1">
      <c r="A22" s="9" t="s">
        <v>14</v>
      </c>
      <c r="B22" s="9" t="s">
        <v>23</v>
      </c>
      <c r="C22" s="9" t="s">
        <v>120</v>
      </c>
      <c r="D22" s="33">
        <v>8</v>
      </c>
      <c r="E22" s="6">
        <f t="shared" si="0"/>
        <v>0.26666666666666666</v>
      </c>
      <c r="F22" s="33">
        <v>20</v>
      </c>
      <c r="G22" s="6">
        <f t="shared" si="1"/>
        <v>0.13333333333333333</v>
      </c>
      <c r="H22" s="7">
        <f t="shared" si="2"/>
        <v>3.5555555555555554</v>
      </c>
      <c r="I22" s="34">
        <v>11</v>
      </c>
    </row>
    <row r="23" spans="1:9">
      <c r="A23" s="36" t="s">
        <v>63</v>
      </c>
      <c r="B23" s="36" t="s">
        <v>74</v>
      </c>
      <c r="C23" s="36" t="s">
        <v>75</v>
      </c>
      <c r="D23" s="38">
        <v>6</v>
      </c>
      <c r="E23" s="39">
        <f t="shared" si="0"/>
        <v>0.2</v>
      </c>
      <c r="F23" s="38">
        <v>13</v>
      </c>
      <c r="G23" s="39">
        <f t="shared" si="1"/>
        <v>8.666666666666667E-2</v>
      </c>
      <c r="H23" s="39">
        <f t="shared" si="2"/>
        <v>1.7333333333333336</v>
      </c>
      <c r="I23" s="47">
        <v>5</v>
      </c>
    </row>
    <row r="24" spans="1:9">
      <c r="A24" s="36" t="s">
        <v>63</v>
      </c>
      <c r="B24" s="36" t="s">
        <v>123</v>
      </c>
      <c r="C24" s="36" t="s">
        <v>80</v>
      </c>
      <c r="D24" s="38">
        <v>5</v>
      </c>
      <c r="E24" s="39">
        <f t="shared" si="0"/>
        <v>0.16666666666666666</v>
      </c>
      <c r="F24" s="38">
        <v>9</v>
      </c>
      <c r="G24" s="39">
        <f t="shared" si="1"/>
        <v>0.06</v>
      </c>
      <c r="H24" s="39">
        <f t="shared" si="2"/>
        <v>0.99999999999999989</v>
      </c>
      <c r="I24" s="47">
        <v>6</v>
      </c>
    </row>
    <row r="25" spans="1:9" customFormat="1" hidden="1">
      <c r="A25" s="9" t="s">
        <v>14</v>
      </c>
      <c r="B25" s="9" t="s">
        <v>22</v>
      </c>
      <c r="C25" s="9" t="s">
        <v>122</v>
      </c>
      <c r="D25" s="33">
        <v>6</v>
      </c>
      <c r="E25" s="6">
        <f t="shared" si="0"/>
        <v>0.2</v>
      </c>
      <c r="F25" s="33">
        <v>11</v>
      </c>
      <c r="G25" s="6">
        <f t="shared" si="1"/>
        <v>7.3333333333333334E-2</v>
      </c>
      <c r="H25" s="7">
        <f t="shared" si="2"/>
        <v>1.4666666666666668</v>
      </c>
      <c r="I25" s="35">
        <v>12</v>
      </c>
    </row>
    <row r="26" spans="1:9">
      <c r="A26" s="36" t="s">
        <v>63</v>
      </c>
      <c r="B26" s="36" t="s">
        <v>124</v>
      </c>
      <c r="C26" s="36" t="s">
        <v>73</v>
      </c>
      <c r="D26" s="38">
        <v>3</v>
      </c>
      <c r="E26" s="39">
        <f t="shared" si="0"/>
        <v>0.1</v>
      </c>
      <c r="F26" s="38">
        <v>7</v>
      </c>
      <c r="G26" s="39">
        <f t="shared" si="1"/>
        <v>4.6666666666666669E-2</v>
      </c>
      <c r="H26" s="39">
        <f t="shared" si="2"/>
        <v>0.46666666666666673</v>
      </c>
      <c r="I26" s="47">
        <v>7</v>
      </c>
    </row>
    <row r="27" spans="1:9" customFormat="1" hidden="1">
      <c r="A27" s="9"/>
      <c r="B27" s="9"/>
      <c r="C27" s="9"/>
      <c r="D27" s="33"/>
      <c r="E27" s="6">
        <f t="shared" ref="E27:E36" si="3">D27/$I$2</f>
        <v>0</v>
      </c>
      <c r="F27" s="33"/>
      <c r="G27" s="6">
        <f t="shared" ref="G27:G36" si="4">F27/$I$3</f>
        <v>0</v>
      </c>
      <c r="H27" s="7">
        <f t="shared" ref="H27:H36" si="5">E27*G27*$I$4</f>
        <v>0</v>
      </c>
      <c r="I27" s="34"/>
    </row>
    <row r="28" spans="1:9" customFormat="1" hidden="1">
      <c r="A28" s="9"/>
      <c r="B28" s="9"/>
      <c r="C28" s="9"/>
      <c r="D28" s="33"/>
      <c r="E28" s="6">
        <f t="shared" si="3"/>
        <v>0</v>
      </c>
      <c r="F28" s="33"/>
      <c r="G28" s="6">
        <f t="shared" si="4"/>
        <v>0</v>
      </c>
      <c r="H28" s="7">
        <f t="shared" si="5"/>
        <v>0</v>
      </c>
      <c r="I28" s="34"/>
    </row>
    <row r="29" spans="1:9" customFormat="1" hidden="1">
      <c r="A29" s="9"/>
      <c r="B29" s="9"/>
      <c r="C29" s="9"/>
      <c r="D29" s="33"/>
      <c r="E29" s="6">
        <f t="shared" si="3"/>
        <v>0</v>
      </c>
      <c r="F29" s="33"/>
      <c r="G29" s="6">
        <f t="shared" si="4"/>
        <v>0</v>
      </c>
      <c r="H29" s="7">
        <f t="shared" si="5"/>
        <v>0</v>
      </c>
      <c r="I29" s="34"/>
    </row>
    <row r="30" spans="1:9" customFormat="1" hidden="1">
      <c r="A30" s="9"/>
      <c r="B30" s="9"/>
      <c r="C30" s="9"/>
      <c r="D30" s="33"/>
      <c r="E30" s="6">
        <f t="shared" si="3"/>
        <v>0</v>
      </c>
      <c r="F30" s="33"/>
      <c r="G30" s="6">
        <f t="shared" si="4"/>
        <v>0</v>
      </c>
      <c r="H30" s="7">
        <f t="shared" si="5"/>
        <v>0</v>
      </c>
      <c r="I30" s="34"/>
    </row>
    <row r="31" spans="1:9" customFormat="1" hidden="1">
      <c r="A31" s="9"/>
      <c r="B31" s="9"/>
      <c r="C31" s="9"/>
      <c r="D31" s="33"/>
      <c r="E31" s="6">
        <f t="shared" si="3"/>
        <v>0</v>
      </c>
      <c r="F31" s="33"/>
      <c r="G31" s="6">
        <f t="shared" si="4"/>
        <v>0</v>
      </c>
      <c r="H31" s="7">
        <f t="shared" si="5"/>
        <v>0</v>
      </c>
      <c r="I31" s="34"/>
    </row>
    <row r="32" spans="1:9" customFormat="1" hidden="1">
      <c r="A32" s="9"/>
      <c r="B32" s="9"/>
      <c r="C32" s="9"/>
      <c r="D32" s="33"/>
      <c r="E32" s="6">
        <f t="shared" si="3"/>
        <v>0</v>
      </c>
      <c r="F32" s="33"/>
      <c r="G32" s="6">
        <f t="shared" si="4"/>
        <v>0</v>
      </c>
      <c r="H32" s="7">
        <f t="shared" si="5"/>
        <v>0</v>
      </c>
      <c r="I32" s="34"/>
    </row>
    <row r="33" spans="1:9" customFormat="1" hidden="1">
      <c r="A33" s="9"/>
      <c r="B33" s="9"/>
      <c r="C33" s="9"/>
      <c r="D33" s="33"/>
      <c r="E33" s="6">
        <f t="shared" si="3"/>
        <v>0</v>
      </c>
      <c r="F33" s="33"/>
      <c r="G33" s="6">
        <f t="shared" si="4"/>
        <v>0</v>
      </c>
      <c r="H33" s="7">
        <f t="shared" si="5"/>
        <v>0</v>
      </c>
      <c r="I33" s="34"/>
    </row>
    <row r="34" spans="1:9" customFormat="1" hidden="1">
      <c r="A34" s="9"/>
      <c r="B34" s="9"/>
      <c r="C34" s="9"/>
      <c r="D34" s="33"/>
      <c r="E34" s="6">
        <f t="shared" si="3"/>
        <v>0</v>
      </c>
      <c r="F34" s="33"/>
      <c r="G34" s="6">
        <f t="shared" si="4"/>
        <v>0</v>
      </c>
      <c r="H34" s="7">
        <f t="shared" si="5"/>
        <v>0</v>
      </c>
      <c r="I34" s="34"/>
    </row>
    <row r="35" spans="1:9" customFormat="1" hidden="1">
      <c r="A35" s="9"/>
      <c r="B35" s="9"/>
      <c r="C35" s="9"/>
      <c r="D35" s="33"/>
      <c r="E35" s="6">
        <f t="shared" si="3"/>
        <v>0</v>
      </c>
      <c r="F35" s="33"/>
      <c r="G35" s="6">
        <f t="shared" si="4"/>
        <v>0</v>
      </c>
      <c r="H35" s="7">
        <f t="shared" si="5"/>
        <v>0</v>
      </c>
      <c r="I35" s="34"/>
    </row>
    <row r="36" spans="1:9" customFormat="1" hidden="1">
      <c r="A36" s="9"/>
      <c r="B36" s="9"/>
      <c r="C36" s="9"/>
      <c r="D36" s="33"/>
      <c r="E36" s="6">
        <f t="shared" si="3"/>
        <v>0</v>
      </c>
      <c r="F36" s="33"/>
      <c r="G36" s="6">
        <f t="shared" si="4"/>
        <v>0</v>
      </c>
      <c r="H36" s="7">
        <f t="shared" si="5"/>
        <v>0</v>
      </c>
      <c r="I36" s="34"/>
    </row>
    <row r="38" spans="1:9" ht="15.65" thickBot="1"/>
    <row r="39" spans="1:9" ht="15.65" thickBot="1">
      <c r="D39" s="55"/>
    </row>
  </sheetData>
  <autoFilter ref="A7:I36">
    <filterColumn colId="0">
      <filters>
        <filter val="W"/>
      </filters>
    </filterColumn>
    <sortState ref="A8:I25">
      <sortCondition descending="1" ref="H7:H36"/>
    </sortState>
  </autoFilter>
  <phoneticPr fontId="0" type="noConversion"/>
  <pageMargins left="0.7" right="0.7" top="0.78740157499999996" bottom="0.78740157499999996" header="0.3" footer="0.3"/>
  <pageSetup paperSize="9" scale="7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Bogen ALLE</vt:lpstr>
      <vt:lpstr>Bogen Herren</vt:lpstr>
      <vt:lpstr>Bogen Damen</vt:lpstr>
      <vt:lpstr>Speer ALLE</vt:lpstr>
      <vt:lpstr>Speer Herren</vt:lpstr>
      <vt:lpstr>Speer Damen (3)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Ayla Cubuk</dc:creator>
  <cp:lastModifiedBy>JJ</cp:lastModifiedBy>
  <cp:lastPrinted>2025-10-19T14:52:07Z</cp:lastPrinted>
  <dcterms:created xsi:type="dcterms:W3CDTF">2025-05-01T15:26:39Z</dcterms:created>
  <dcterms:modified xsi:type="dcterms:W3CDTF">2025-10-26T17:35:15Z</dcterms:modified>
</cp:coreProperties>
</file>